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ngenharia\DIVISÃO DE ENGENHARIA\TABELA DE OBRAS EM ANDAMENTO\2023\"/>
    </mc:Choice>
  </mc:AlternateContent>
  <xr:revisionPtr revIDLastSave="0" documentId="8_{21C4A775-26E5-4273-9762-01A4C8082A0B}" xr6:coauthVersionLast="47" xr6:coauthVersionMax="47" xr10:uidLastSave="{00000000-0000-0000-0000-000000000000}"/>
  <bookViews>
    <workbookView xWindow="51090" yWindow="390" windowWidth="38620" windowHeight="21320" tabRatio="989" xr2:uid="{00000000-000D-0000-FFFF-FFFF00000000}"/>
  </bookViews>
  <sheets>
    <sheet name="Plan1" sheetId="1" r:id="rId1"/>
  </sheets>
  <definedNames>
    <definedName name="_xlnm.Print_Area" localSheetId="0">Plan1!$A$1:$M$20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J12" i="1"/>
  <c r="G12" i="1"/>
  <c r="J10" i="1"/>
  <c r="J9" i="1"/>
</calcChain>
</file>

<file path=xl/sharedStrings.xml><?xml version="1.0" encoding="utf-8"?>
<sst xmlns="http://schemas.openxmlformats.org/spreadsheetml/2006/main" count="58" uniqueCount="51">
  <si>
    <t>PODER JUDICIÁRIO</t>
  </si>
  <si>
    <t>Diretoria de Engenharia e Arquitetura</t>
  </si>
  <si>
    <t>Divisão de Engenharia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</si>
  <si>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</si>
  <si>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</si>
  <si>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</si>
  <si>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</si>
  <si>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</si>
  <si>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</si>
  <si>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</si>
  <si>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</si>
  <si>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</si>
  <si>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</si>
  <si>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</si>
  <si>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</si>
  <si>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</si>
  <si>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</si>
  <si>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</si>
  <si>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</si>
  <si>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1304 dias</t>
  </si>
  <si>
    <t>Em andamento</t>
  </si>
  <si>
    <t>Reforma e Ampliação do Fórum da Comarca de Mineiros</t>
  </si>
  <si>
    <t>Rua 10 com Rua Abade Brendan Qd 07 Lt 01 s/nº, N. S. de Fátima Mineiros- GO</t>
  </si>
  <si>
    <t>Lars Locações e Engenharia Ltda.</t>
  </si>
  <si>
    <t>411 dias</t>
  </si>
  <si>
    <t>Obra Concluída</t>
  </si>
  <si>
    <t>Obra concluída / Recebimento Definitivo</t>
  </si>
  <si>
    <t>Lars Locações e Engenharia EIRELI</t>
  </si>
  <si>
    <t>Obra concluída</t>
  </si>
  <si>
    <t>Construção do prédio destinado ao Tribunais do Juri da Comarca de Goiânia</t>
  </si>
  <si>
    <t>Avenida Olinda, esquina com Rua PL-03, Qd. G, Lt. 04, Park Lozandes,
Goiânia - GO</t>
  </si>
  <si>
    <t>600 dias</t>
  </si>
  <si>
    <t>Finalização da estrutura em concreto armado, execução de alvenaria e reboco, instalações elétricas e hidrossanitárias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</si>
  <si>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</si>
  <si>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</si>
  <si>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</si>
  <si>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360 dias</t>
  </si>
  <si>
    <t>Adaptação do Tribunal do Júri, execução de calçada externa, execução da  estrutura da ampliação do arquivo, instalações elétricas  e hidrossanitárias</t>
  </si>
  <si>
    <t>Reforma do Fórum da Comarca de Catalão</t>
  </si>
  <si>
    <t>Avenida Nicolau Abrão, n° 80, setor Santo Antônio, Catalão - GO</t>
  </si>
  <si>
    <t>120 dias</t>
  </si>
  <si>
    <t>Adequações Gerais no Complexo</t>
  </si>
  <si>
    <t>270 dias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</si>
  <si>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</si>
  <si>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</si>
  <si>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</si>
  <si>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</si>
  <si>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</si>
  <si>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Acabamento dos Gabinetes e áreas administrativas, instalações elétricas e de ar condicionado.</t>
  </si>
  <si>
    <t>Execução de pintura, demolição de concreto, raspagem de piso e execução de calçada externa.</t>
  </si>
  <si>
    <t>OBRAS EM ANDAMENTO - ATUALIZAÇÃO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</si>
</sst>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1" fillId="0" borderId="0" applyBorder="0" applyProtection="0"/>
    <xf numFmtId="0" fontId="13" fillId="0" borderId="0"/>
  </cellStyleXfs>
  <cellXfs count="36">
    <xf numFmtId="0" fontId="0" fillId="0" borderId="0" xfId="0"/>
    <xf numFmtId="0" fontId="13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8" fillId="0" borderId="0" xfId="0" applyFont="1"/>
    <xf numFmtId="0" fontId="3" fillId="0" borderId="8" xfId="2" applyFont="1" applyBorder="1" applyAlignment="1">
      <alignment horizontal="center" vertical="center" wrapText="1"/>
    </xf>
    <xf numFmtId="4" fontId="3" fillId="0" borderId="8" xfId="2" applyNumberFormat="1" applyFont="1" applyBorder="1" applyAlignment="1">
      <alignment horizontal="center" vertical="center" wrapText="1"/>
    </xf>
    <xf numFmtId="4" fontId="3" fillId="0" borderId="8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0" fontId="11" fillId="0" borderId="0" xfId="1" applyBorder="1" applyProtection="1"/>
    <xf numFmtId="0" fontId="12" fillId="0" borderId="0" xfId="1" applyFont="1" applyBorder="1" applyAlignment="1" applyProtection="1">
      <alignment horizontal="left" vertical="center"/>
    </xf>
    <xf numFmtId="0" fontId="3" fillId="0" borderId="6" xfId="2" applyFont="1" applyBorder="1" applyAlignment="1">
      <alignment horizontal="center" vertical="center"/>
    </xf>
    <xf numFmtId="10" fontId="3" fillId="0" borderId="6" xfId="2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0</xdr:row>
      <xdr:rowOff>35280</xdr:rowOff>
    </xdr:from>
    <xdr:to>
      <xdr:col>1</xdr:col>
      <xdr:colOff>1698480</xdr:colOff>
      <xdr:row>2</xdr:row>
      <xdr:rowOff>120600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35280"/>
          <a:ext cx="2371320" cy="618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"/>
  <sheetViews>
    <sheetView tabSelected="1" view="pageBreakPreview" topLeftCell="B1" zoomScaleNormal="100" workbookViewId="0">
      <selection activeCell="D17" sqref="D17"/>
    </sheetView>
  </sheetViews>
  <sheetFormatPr defaultColWidth="8.796875" defaultRowHeight="14.25" x14ac:dyDescent="0.45"/>
  <cols>
    <col min="1" max="1" width="11" style="1"/>
    <col min="2" max="2" width="31.33203125" style="1"/>
    <col min="3" max="3" width="29.796875" style="1"/>
    <col min="4" max="8" width="17.1328125" style="1"/>
    <col min="9" max="9" width="16" style="1"/>
    <col min="10" max="10" width="17.1328125" style="1"/>
    <col min="11" max="11" width="31" style="1"/>
    <col min="12" max="12" width="20.46484375" style="1"/>
    <col min="13" max="13" width="17.1328125" style="1"/>
    <col min="14" max="21" width="17.1328125"/>
    <col min="22" max="1025" width="8.1328125"/>
  </cols>
  <sheetData>
    <row r="1" spans="1:21" ht="21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4"/>
      <c r="N3" s="4"/>
      <c r="O3" s="4"/>
      <c r="P3" s="4"/>
      <c r="Q3" s="4"/>
      <c r="R3" s="4"/>
    </row>
    <row r="4" spans="1:21" ht="21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45">
      <c r="A6" s="34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"/>
    </row>
    <row r="8" spans="1:21" s="11" customFormat="1" ht="31.5" customHeight="1" x14ac:dyDescent="0.45">
      <c r="A8" s="5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  <c r="K8" s="9" t="s">
        <v>13</v>
      </c>
      <c r="L8" s="9" t="s">
        <v>14</v>
      </c>
      <c r="M8" s="10" t="s">
        <v>15</v>
      </c>
    </row>
    <row r="9" spans="1:21" s="21" customFormat="1" ht="42" customHeight="1" x14ac:dyDescent="0.45">
      <c r="A9" s="12">
        <v>1</v>
      </c>
      <c r="B9" s="13" t="s">
        <v>16</v>
      </c>
      <c r="C9" s="13" t="s">
        <v>17</v>
      </c>
      <c r="D9" s="14">
        <v>201811000137492</v>
      </c>
      <c r="E9" s="13" t="s">
        <v>18</v>
      </c>
      <c r="F9" s="15">
        <v>68284925.480000004</v>
      </c>
      <c r="G9" s="16">
        <v>115193894.52</v>
      </c>
      <c r="H9" s="16" t="s">
        <v>19</v>
      </c>
      <c r="I9" s="17">
        <v>43783</v>
      </c>
      <c r="J9" s="17">
        <f>I9+1364</f>
        <v>45147</v>
      </c>
      <c r="K9" s="18" t="s">
        <v>48</v>
      </c>
      <c r="L9" s="13" t="s">
        <v>20</v>
      </c>
      <c r="M9" s="19">
        <v>0.94169999999999998</v>
      </c>
      <c r="N9" s="20"/>
      <c r="O9" s="20"/>
      <c r="P9" s="20"/>
      <c r="Q9" s="20"/>
      <c r="R9" s="20"/>
      <c r="S9" s="20"/>
      <c r="T9" s="20"/>
      <c r="U9" s="20"/>
    </row>
    <row r="10" spans="1:21" ht="42" customHeight="1" x14ac:dyDescent="0.45">
      <c r="A10" s="12">
        <v>2</v>
      </c>
      <c r="B10" s="22" t="s">
        <v>21</v>
      </c>
      <c r="C10" s="22" t="s">
        <v>22</v>
      </c>
      <c r="D10" s="14">
        <v>202011000248285</v>
      </c>
      <c r="E10" s="22" t="s">
        <v>23</v>
      </c>
      <c r="F10" s="23">
        <v>4169651.69</v>
      </c>
      <c r="G10" s="24">
        <v>5460721.3399999999</v>
      </c>
      <c r="H10" s="24" t="s">
        <v>24</v>
      </c>
      <c r="I10" s="25">
        <v>44447</v>
      </c>
      <c r="J10" s="25">
        <f>I10+411</f>
        <v>44858</v>
      </c>
      <c r="K10" s="25" t="s">
        <v>25</v>
      </c>
      <c r="L10" s="13" t="s">
        <v>26</v>
      </c>
      <c r="M10" s="19">
        <v>1</v>
      </c>
      <c r="N10" s="20"/>
      <c r="O10" s="20"/>
      <c r="P10" s="20"/>
      <c r="Q10" s="20"/>
      <c r="R10" s="20"/>
      <c r="S10" s="20"/>
      <c r="T10" s="20"/>
      <c r="U10" s="20"/>
    </row>
    <row r="11" spans="1:21" ht="42" customHeight="1" x14ac:dyDescent="0.45">
      <c r="A11" s="12">
        <v>4</v>
      </c>
      <c r="B11" s="13" t="s">
        <v>29</v>
      </c>
      <c r="C11" s="13" t="s">
        <v>30</v>
      </c>
      <c r="D11" s="14">
        <v>202203000324159</v>
      </c>
      <c r="E11" s="13" t="s">
        <v>18</v>
      </c>
      <c r="F11" s="15">
        <v>38493537.969999999</v>
      </c>
      <c r="G11" s="15">
        <v>40612214.020000003</v>
      </c>
      <c r="H11" s="16" t="s">
        <v>31</v>
      </c>
      <c r="I11" s="17">
        <v>44770</v>
      </c>
      <c r="J11" s="17">
        <v>45369</v>
      </c>
      <c r="K11" s="18" t="s">
        <v>32</v>
      </c>
      <c r="L11" s="13" t="s">
        <v>20</v>
      </c>
      <c r="M11" s="19">
        <v>0.28420000000000001</v>
      </c>
      <c r="N11" s="20"/>
      <c r="O11" s="20"/>
      <c r="P11" s="20"/>
      <c r="Q11" s="20"/>
      <c r="R11" s="20"/>
      <c r="S11" s="20"/>
      <c r="T11" s="20"/>
      <c r="U11" s="20"/>
    </row>
    <row r="12" spans="1:21" ht="61.25" customHeight="1" x14ac:dyDescent="0.45">
      <c r="A12" s="12">
        <v>5</v>
      </c>
      <c r="B12" s="13" t="s">
        <v>33</v>
      </c>
      <c r="C12" s="13" t="s">
        <v>34</v>
      </c>
      <c r="D12" s="14">
        <v>201703000028061</v>
      </c>
      <c r="E12" s="13" t="s">
        <v>35</v>
      </c>
      <c r="F12" s="15">
        <v>4208932.29</v>
      </c>
      <c r="G12" s="15">
        <f>F12</f>
        <v>4208932.29</v>
      </c>
      <c r="H12" s="16" t="s">
        <v>36</v>
      </c>
      <c r="I12" s="17">
        <v>44970</v>
      </c>
      <c r="J12" s="17">
        <f>I12+360</f>
        <v>45330</v>
      </c>
      <c r="K12" s="18" t="s">
        <v>37</v>
      </c>
      <c r="L12" s="13" t="s">
        <v>20</v>
      </c>
      <c r="M12" s="19">
        <v>9.3700000000000006E-2</v>
      </c>
      <c r="N12" s="20"/>
      <c r="O12" s="20"/>
      <c r="P12" s="20"/>
      <c r="Q12" s="20"/>
      <c r="R12" s="20"/>
      <c r="S12" s="20"/>
      <c r="T12" s="20"/>
      <c r="U12" s="20"/>
    </row>
    <row r="13" spans="1:21" ht="61.25" customHeight="1" x14ac:dyDescent="0.45">
      <c r="A13" s="32">
        <v>6</v>
      </c>
      <c r="B13" s="13" t="s">
        <v>38</v>
      </c>
      <c r="C13" s="13" t="s">
        <v>39</v>
      </c>
      <c r="D13" s="14">
        <v>202206000342492</v>
      </c>
      <c r="E13" s="13" t="s">
        <v>27</v>
      </c>
      <c r="F13" s="15">
        <v>2739879.54</v>
      </c>
      <c r="G13" s="15">
        <v>2739879.54</v>
      </c>
      <c r="H13" s="16" t="s">
        <v>40</v>
      </c>
      <c r="I13" s="17">
        <v>44985</v>
      </c>
      <c r="J13" s="17">
        <f>I13+120</f>
        <v>45105</v>
      </c>
      <c r="K13" s="17" t="s">
        <v>28</v>
      </c>
      <c r="L13" s="13" t="s">
        <v>26</v>
      </c>
      <c r="M13" s="33">
        <v>1</v>
      </c>
      <c r="N13" s="20"/>
      <c r="O13" s="20"/>
      <c r="P13" s="20"/>
      <c r="Q13" s="20"/>
      <c r="R13" s="20"/>
      <c r="S13" s="20"/>
      <c r="T13" s="20"/>
      <c r="U13" s="20"/>
    </row>
    <row r="14" spans="1:21" ht="42" customHeight="1" x14ac:dyDescent="0.45">
      <c r="A14" s="32">
        <v>7</v>
      </c>
      <c r="B14" s="13" t="s">
        <v>41</v>
      </c>
      <c r="C14" s="13" t="s">
        <v>17</v>
      </c>
      <c r="D14" s="14">
        <v>202301000383833</v>
      </c>
      <c r="E14" s="13" t="s">
        <v>27</v>
      </c>
      <c r="F14" s="15">
        <v>7289618.2000000002</v>
      </c>
      <c r="G14" s="15">
        <v>7289618.2000000002</v>
      </c>
      <c r="H14" s="16" t="s">
        <v>42</v>
      </c>
      <c r="I14" s="17">
        <v>45105</v>
      </c>
      <c r="J14" s="17">
        <v>45375</v>
      </c>
      <c r="K14" s="18" t="s">
        <v>49</v>
      </c>
      <c r="L14" s="13" t="s">
        <v>20</v>
      </c>
      <c r="M14" s="33">
        <v>2.5999999999999999E-2</v>
      </c>
      <c r="N14" s="20"/>
      <c r="O14" s="20"/>
      <c r="P14" s="20"/>
      <c r="Q14" s="20"/>
      <c r="R14" s="20"/>
      <c r="S14" s="20"/>
      <c r="T14" s="20"/>
      <c r="U14" s="20"/>
    </row>
    <row r="15" spans="1:21" ht="21" customHeight="1" thickBot="1" x14ac:dyDescent="0.5">
      <c r="A15" s="35" t="s">
        <v>43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21" ht="21" customHeight="1" x14ac:dyDescent="0.4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21" customHeight="1" x14ac:dyDescent="0.45">
      <c r="B17" s="26" t="s">
        <v>44</v>
      </c>
      <c r="C17" s="27" t="s">
        <v>45</v>
      </c>
      <c r="D17" s="27"/>
      <c r="E17" s="2"/>
      <c r="F17" s="28"/>
      <c r="G17" s="28"/>
      <c r="H17" s="28"/>
      <c r="I17" s="29"/>
      <c r="J17" s="29"/>
      <c r="K17" s="29"/>
    </row>
    <row r="18" spans="2:11" ht="21" customHeight="1" x14ac:dyDescent="0.45">
      <c r="B18" s="26" t="s">
        <v>46</v>
      </c>
      <c r="C18" s="30" t="s">
        <v>47</v>
      </c>
      <c r="D18" s="31"/>
      <c r="E18" s="26"/>
      <c r="F18" s="28"/>
      <c r="G18" s="28"/>
      <c r="H18" s="28"/>
      <c r="I18" s="29"/>
      <c r="J18" s="29"/>
      <c r="K18" s="29"/>
    </row>
  </sheetData>
  <mergeCells count="2">
    <mergeCell ref="A6:L6"/>
    <mergeCell ref="A15:M15"/>
  </mergeCells>
  <phoneticPr fontId="14" type="noConversion"/>
  <hyperlinks>
    <hyperlink ref="C18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35" firstPageNumber="0" orientation="portrait" r:id="rId2"/>
  <rowBreaks count="2" manualBreakCount="2">
    <brk id="16" max="16383" man="1"/>
    <brk id="1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tjgo</cp:lastModifiedBy>
  <cp:revision>5</cp:revision>
  <cp:lastPrinted>2023-03-01T17:43:15Z</cp:lastPrinted>
  <dcterms:created xsi:type="dcterms:W3CDTF">2020-03-20T14:06:06Z</dcterms:created>
  <dcterms:modified xsi:type="dcterms:W3CDTF">2023-08-02T18:45:43Z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