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jgo/Documents/"/>
    </mc:Choice>
  </mc:AlternateContent>
  <xr:revisionPtr revIDLastSave="0" documentId="8_{56BD355D-FEF6-934F-93EB-A2BFC475408C}" xr6:coauthVersionLast="47" xr6:coauthVersionMax="47" xr10:uidLastSave="{00000000-0000-0000-0000-000000000000}"/>
  <bookViews>
    <workbookView xWindow="51200" yWindow="0" windowWidth="38400" windowHeight="21600" tabRatio="989" xr2:uid="{00000000-000D-0000-FFFF-FFFF00000000}"/>
  </bookViews>
  <sheets>
    <sheet name="Plan1" sheetId="1" r:id="rId1"/>
  </sheets>
  <definedNames>
    <definedName name="_xlnm.Print_Area" localSheetId="0">Plan1!$A$1:$M$21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4" i="1" l="1"/>
  <c r="J12" i="1" l="1"/>
  <c r="J13" i="1"/>
  <c r="G12" i="1"/>
  <c r="J10" i="1"/>
</calcChain>
</file>

<file path=xl/sharedStrings.xml><?xml version="1.0" encoding="utf-8"?>
<sst xmlns="http://schemas.openxmlformats.org/spreadsheetml/2006/main" count="64" uniqueCount="56">
  <si>
    <t>PODER JUDICIÁRIO</t>
  </si>
  <si>
    <t>Diretoria de Engenharia e Arquitetura</t>
  </si>
  <si>
    <t>Divisão de Engenharia</t>
  </si>
  <si>
    <t>ITEM</t>
  </si>
  <si>
    <t>OBRA</t>
  </si>
  <si>
    <t>ENDEREÇO</t>
  </si>
  <si>
    <t>PROAD Nº</t>
  </si>
  <si>
    <t>EMPRESA</t>
  </si>
  <si>
    <t>VALOR INCIAL (R$)</t>
  </si>
  <si>
    <t>VALOR ATUAL (R$)</t>
  </si>
  <si>
    <t>PRAZO DE EXECUÇÃO</t>
  </si>
  <si>
    <t>DATA DE INÍCIO</t>
  </si>
  <si>
    <t>PREVISÃO DE CONCLUSÃO</t>
  </si>
  <si>
    <t>ETAPAS</t>
  </si>
  <si>
    <t>STATUS</t>
  </si>
  <si>
    <t>PERCENTUAL CONCLUÍDO</t>
  </si>
  <si>
    <t>Reforma do Bloco B do Complexo do Tribunal de Justiça do Estado de Goiás</t>
  </si>
  <si>
    <t>R. 10, 165 - St. Oeste, Goiânia – GO</t>
  </si>
  <si>
    <t>Ademaldo Construções e Projetos LTDA</t>
  </si>
  <si>
    <t>Em andamento</t>
  </si>
  <si>
    <t>Reforma e Ampliação do Fórum da Comarca de Mineiros</t>
  </si>
  <si>
    <t>Rua 10 com Rua Abade Brendan Qd 07 Lt 01 s/nº, N. S. de Fátima Mineiros- GO</t>
  </si>
  <si>
    <t>Lars Locações e Engenharia Ltda.</t>
  </si>
  <si>
    <t>411 dias</t>
  </si>
  <si>
    <t>Obra Concluída</t>
  </si>
  <si>
    <t>Obra concluída / Recebimento Definitivo</t>
  </si>
  <si>
    <t>Lars Locações e Engenharia EIRELI</t>
  </si>
  <si>
    <t>Obra concluída</t>
  </si>
  <si>
    <t>Construção do prédio destinado ao Tribunais do Juri da Comarca de Goiânia</t>
  </si>
  <si>
    <t>Avenida Olinda, esquina com Rua PL-03, Qd. G, Lt. 04, Park Lozandes,
Goiânia - GO</t>
  </si>
  <si>
    <t>Reforma e Ampliação do Fórum da Comarca de Nerópolis</t>
  </si>
  <si>
    <t>Rua D. Pedro I, esquina com Rua José Bonifácio, S/N, Setor São Paulo, Nerópolis - GO</t>
  </si>
  <si>
    <t>Souza Miranda Construções LTDA</t>
  </si>
  <si>
    <t>Adaptação do Tribunal do Júri, execução de calçada externa, execução da  estrutura da ampliação do arquivo, instalações elétricas  e hidrossanitárias</t>
  </si>
  <si>
    <t>Reforma do Fórum da Comarca de Catalão</t>
  </si>
  <si>
    <t>Avenida Nicolau Abrão, n° 80, setor Santo Antônio, Catalão - GO</t>
  </si>
  <si>
    <t>120 dias</t>
  </si>
  <si>
    <t>Adequações Gerais no Complexo</t>
  </si>
  <si>
    <t>270 dias</t>
  </si>
  <si>
    <t>Observações: Não há nenhuma obra paralisada.</t>
  </si>
  <si>
    <t>Responsável pelas informações:</t>
  </si>
  <si>
    <t>Mayara André Peñaranda</t>
  </si>
  <si>
    <t>E-mail para contato:</t>
  </si>
  <si>
    <t>mapenaranda@tjgo.jus.br</t>
  </si>
  <si>
    <t>Acabamento dos Gabinetes e áreas administrativas, instalações elétricas e de ar condicionado.</t>
  </si>
  <si>
    <t>1394 dias</t>
  </si>
  <si>
    <t>Execução de alvenaria e reboco, instalações elétricas e hidrossanitárias.</t>
  </si>
  <si>
    <t>606 dias</t>
  </si>
  <si>
    <t>450 dias</t>
  </si>
  <si>
    <t>Execução de pintura, demolição de concreto, raspagem de piso e execução de salas internas.</t>
  </si>
  <si>
    <t>OBRAS EM ANDAMENTO - ATUALIZAÇÃO DE SETEMBRO DE 2023</t>
  </si>
  <si>
    <t>Construção do 2º Fórum da Comarca de Anápolis</t>
  </si>
  <si>
    <t>Porto Belo Engenharia e Comércio Ltda.</t>
  </si>
  <si>
    <t>420 dias</t>
  </si>
  <si>
    <t>Rua entre Av. Comercial e Rua PB-07 e Rua PB-09 - Parque brasilia - 2ª Etapa - Anápolis-GO</t>
  </si>
  <si>
    <t>Serviços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</si>
</sst>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5" x14ac:knownFonts="1">
    <font>
      <sz val="11"/>
      <color rgb="FF000000"/>
      <name val="Calibri"/>
      <family val="2"/>
      <charset val="1"/>
    </font>
    <font>
      <sz val="9"/>
      <color rgb="FF000000"/>
      <name val="Arial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1"/>
    </font>
    <font>
      <b/>
      <sz val="9"/>
      <color rgb="FFC00000"/>
      <name val="Arial"/>
      <family val="2"/>
      <charset val="1"/>
    </font>
    <font>
      <b/>
      <sz val="9"/>
      <color rgb="FF000000"/>
      <name val="Arial"/>
      <family val="2"/>
      <charset val="1"/>
    </font>
    <font>
      <b/>
      <sz val="9"/>
      <name val="Arial"/>
      <family val="2"/>
      <charset val="1"/>
    </font>
    <font>
      <sz val="9"/>
      <name val="Arial"/>
      <family val="2"/>
    </font>
    <font>
      <sz val="11"/>
      <name val="Calibri"/>
      <family val="2"/>
      <charset val="1"/>
    </font>
    <font>
      <b/>
      <sz val="9"/>
      <color rgb="FF0070C0"/>
      <name val="Arial"/>
      <family val="2"/>
      <charset val="1"/>
    </font>
    <font>
      <sz val="9"/>
      <color rgb="FF0033CC"/>
      <name val="Arial"/>
      <family val="2"/>
      <charset val="1"/>
    </font>
    <font>
      <u/>
      <sz val="11"/>
      <color rgb="FF0000FF"/>
      <name val="Calibri"/>
      <family val="2"/>
      <charset val="1"/>
    </font>
    <font>
      <u/>
      <sz val="9"/>
      <color rgb="FF0000FF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11" fillId="0" borderId="0" applyBorder="0" applyProtection="0"/>
    <xf numFmtId="0" fontId="13" fillId="0" borderId="0"/>
  </cellStyleXfs>
  <cellXfs count="36">
    <xf numFmtId="0" fontId="0" fillId="0" borderId="0" xfId="0"/>
    <xf numFmtId="0" fontId="13" fillId="0" borderId="0" xfId="2"/>
    <xf numFmtId="0" fontId="1" fillId="0" borderId="0" xfId="0" applyFont="1" applyAlignment="1">
      <alignment vertical="center"/>
    </xf>
    <xf numFmtId="4" fontId="2" fillId="0" borderId="0" xfId="2" applyNumberFormat="1" applyFont="1" applyAlignment="1" applyProtection="1">
      <alignment horizontal="right" vertical="center"/>
      <protection locked="0"/>
    </xf>
    <xf numFmtId="4" fontId="3" fillId="0" borderId="0" xfId="2" applyNumberFormat="1" applyFont="1" applyAlignment="1" applyProtection="1">
      <alignment vertical="center"/>
      <protection locked="0"/>
    </xf>
    <xf numFmtId="0" fontId="5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4" fontId="5" fillId="0" borderId="2" xfId="2" applyNumberFormat="1" applyFont="1" applyBorder="1" applyAlignment="1">
      <alignment horizontal="center" vertical="center" wrapText="1"/>
    </xf>
    <xf numFmtId="4" fontId="5" fillId="0" borderId="3" xfId="2" applyNumberFormat="1" applyFont="1" applyBorder="1" applyAlignment="1">
      <alignment horizontal="center" vertical="center" wrapText="1"/>
    </xf>
    <xf numFmtId="4" fontId="5" fillId="0" borderId="4" xfId="2" applyNumberFormat="1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 wrapText="1"/>
    </xf>
    <xf numFmtId="1" fontId="3" fillId="0" borderId="6" xfId="2" applyNumberFormat="1" applyFont="1" applyBorder="1" applyAlignment="1">
      <alignment horizontal="center" vertical="center"/>
    </xf>
    <xf numFmtId="4" fontId="3" fillId="0" borderId="6" xfId="2" applyNumberFormat="1" applyFont="1" applyBorder="1" applyAlignment="1">
      <alignment horizontal="center" vertical="center" wrapText="1"/>
    </xf>
    <xf numFmtId="4" fontId="3" fillId="0" borderId="6" xfId="2" applyNumberFormat="1" applyFont="1" applyBorder="1" applyAlignment="1">
      <alignment horizontal="center" vertical="center"/>
    </xf>
    <xf numFmtId="164" fontId="3" fillId="0" borderId="6" xfId="2" applyNumberFormat="1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 wrapText="1"/>
    </xf>
    <xf numFmtId="10" fontId="3" fillId="0" borderId="7" xfId="2" applyNumberFormat="1" applyFont="1" applyBorder="1" applyAlignment="1">
      <alignment vertical="center"/>
    </xf>
    <xf numFmtId="0" fontId="3" fillId="0" borderId="0" xfId="0" applyFont="1"/>
    <xf numFmtId="0" fontId="8" fillId="0" borderId="0" xfId="0" applyFont="1"/>
    <xf numFmtId="0" fontId="3" fillId="0" borderId="8" xfId="2" applyFont="1" applyBorder="1" applyAlignment="1">
      <alignment horizontal="center" vertical="center" wrapText="1"/>
    </xf>
    <xf numFmtId="4" fontId="3" fillId="0" borderId="8" xfId="2" applyNumberFormat="1" applyFont="1" applyBorder="1" applyAlignment="1">
      <alignment horizontal="center" vertical="center" wrapText="1"/>
    </xf>
    <xf numFmtId="4" fontId="3" fillId="0" borderId="8" xfId="2" applyNumberFormat="1" applyFont="1" applyBorder="1" applyAlignment="1">
      <alignment horizontal="center" vertical="center"/>
    </xf>
    <xf numFmtId="164" fontId="3" fillId="0" borderId="8" xfId="2" applyNumberFormat="1" applyFont="1" applyBorder="1" applyAlignment="1">
      <alignment horizontal="center" vertical="center"/>
    </xf>
    <xf numFmtId="0" fontId="1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4" fontId="1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0" fontId="11" fillId="0" borderId="0" xfId="1" applyBorder="1" applyProtection="1"/>
    <xf numFmtId="0" fontId="12" fillId="0" borderId="0" xfId="1" applyFont="1" applyBorder="1" applyAlignment="1" applyProtection="1">
      <alignment horizontal="left" vertical="center"/>
    </xf>
    <xf numFmtId="0" fontId="3" fillId="0" borderId="6" xfId="2" applyFont="1" applyBorder="1" applyAlignment="1">
      <alignment horizontal="center" vertical="center"/>
    </xf>
    <xf numFmtId="10" fontId="3" fillId="0" borderId="6" xfId="2" applyNumberFormat="1" applyFont="1" applyBorder="1" applyAlignment="1">
      <alignment vertical="center"/>
    </xf>
    <xf numFmtId="0" fontId="4" fillId="0" borderId="0" xfId="2" applyFont="1" applyAlignment="1">
      <alignment horizontal="center" vertical="center"/>
    </xf>
    <xf numFmtId="0" fontId="9" fillId="0" borderId="9" xfId="2" applyFont="1" applyBorder="1" applyAlignment="1">
      <alignment horizontal="center" vertical="center"/>
    </xf>
  </cellXfs>
  <cellStyles count="3">
    <cellStyle name="Hiperlink" xfId="1" builtinId="8"/>
    <cellStyle name="Normal" xfId="0" builtinId="0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0033CC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108000</xdr:colOff>
      <xdr:row>0</xdr:row>
      <xdr:rowOff>35280</xdr:rowOff>
    </xdr:from>
    <xdr:to>
      <xdr:col>1</xdr:col>
      <xdr:colOff>1698480</xdr:colOff>
      <xdr:row>2</xdr:row>
      <xdr:rowOff>120600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000" y="35280"/>
          <a:ext cx="2371320" cy="6184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penaranda@tjgo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9"/>
  <sheetViews>
    <sheetView tabSelected="1" view="pageBreakPreview" zoomScaleNormal="100" workbookViewId="0">
      <selection activeCell="J15" sqref="J15"/>
    </sheetView>
  </sheetViews>
  <sheetFormatPr baseColWidth="10" defaultColWidth="8.83203125" defaultRowHeight="15" x14ac:dyDescent="0.2"/>
  <cols>
    <col min="1" max="1" width="11" style="1"/>
    <col min="2" max="2" width="31.33203125" style="1"/>
    <col min="3" max="3" width="29.83203125" style="1"/>
    <col min="4" max="8" width="17.1640625" style="1"/>
    <col min="9" max="9" width="16" style="1"/>
    <col min="10" max="10" width="17.1640625" style="1"/>
    <col min="11" max="11" width="31" style="1"/>
    <col min="12" max="12" width="20.5" style="1"/>
    <col min="13" max="13" width="17.1640625" style="1"/>
    <col min="14" max="21" width="17.1640625"/>
    <col min="22" max="1025" width="8.1640625"/>
  </cols>
  <sheetData>
    <row r="1" spans="1:21" ht="21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0</v>
      </c>
      <c r="M1" s="4"/>
      <c r="N1" s="4"/>
      <c r="O1" s="4"/>
      <c r="P1" s="4"/>
      <c r="Q1" s="4"/>
      <c r="R1" s="4"/>
    </row>
    <row r="2" spans="1:21" ht="21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</v>
      </c>
      <c r="M2" s="4"/>
      <c r="N2" s="4"/>
      <c r="O2" s="4"/>
      <c r="P2" s="4"/>
      <c r="Q2" s="4"/>
      <c r="R2" s="4"/>
    </row>
    <row r="3" spans="1:21" ht="21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2</v>
      </c>
      <c r="M3" s="4"/>
      <c r="N3" s="4"/>
      <c r="O3" s="4"/>
      <c r="P3" s="4"/>
      <c r="Q3" s="4"/>
      <c r="R3" s="4"/>
    </row>
    <row r="4" spans="1:21" ht="21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4"/>
      <c r="N4" s="4"/>
      <c r="O4" s="4"/>
      <c r="P4" s="4"/>
      <c r="Q4" s="4"/>
      <c r="R4" s="4"/>
    </row>
    <row r="5" spans="1:21" ht="21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4"/>
      <c r="N5" s="4"/>
      <c r="O5" s="4"/>
      <c r="P5" s="4"/>
      <c r="Q5" s="4"/>
      <c r="R5" s="4"/>
    </row>
    <row r="6" spans="1:21" ht="21" customHeight="1" x14ac:dyDescent="0.2">
      <c r="A6" s="34" t="s">
        <v>50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2"/>
    </row>
    <row r="8" spans="1:21" s="11" customFormat="1" ht="31.5" customHeight="1" x14ac:dyDescent="0.2">
      <c r="A8" s="5" t="s">
        <v>3</v>
      </c>
      <c r="B8" s="6" t="s">
        <v>4</v>
      </c>
      <c r="C8" s="6" t="s">
        <v>5</v>
      </c>
      <c r="D8" s="7" t="s">
        <v>6</v>
      </c>
      <c r="E8" s="7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9" t="s">
        <v>12</v>
      </c>
      <c r="K8" s="9" t="s">
        <v>13</v>
      </c>
      <c r="L8" s="9" t="s">
        <v>14</v>
      </c>
      <c r="M8" s="10" t="s">
        <v>15</v>
      </c>
    </row>
    <row r="9" spans="1:21" s="21" customFormat="1" ht="42" customHeight="1" x14ac:dyDescent="0.2">
      <c r="A9" s="12">
        <v>1</v>
      </c>
      <c r="B9" s="13" t="s">
        <v>16</v>
      </c>
      <c r="C9" s="13" t="s">
        <v>17</v>
      </c>
      <c r="D9" s="14">
        <v>201811000137492</v>
      </c>
      <c r="E9" s="13" t="s">
        <v>18</v>
      </c>
      <c r="F9" s="15">
        <v>68284925.480000004</v>
      </c>
      <c r="G9" s="16">
        <v>115193894.52</v>
      </c>
      <c r="H9" s="16" t="s">
        <v>45</v>
      </c>
      <c r="I9" s="17">
        <v>43783</v>
      </c>
      <c r="J9" s="17">
        <v>45177</v>
      </c>
      <c r="K9" s="18" t="s">
        <v>44</v>
      </c>
      <c r="L9" s="13" t="s">
        <v>19</v>
      </c>
      <c r="M9" s="19">
        <v>0.95740000000000003</v>
      </c>
      <c r="N9" s="20"/>
      <c r="O9" s="20"/>
      <c r="P9" s="20"/>
      <c r="Q9" s="20"/>
      <c r="R9" s="20"/>
      <c r="S9" s="20"/>
      <c r="T9" s="20"/>
      <c r="U9" s="20"/>
    </row>
    <row r="10" spans="1:21" ht="42" customHeight="1" x14ac:dyDescent="0.2">
      <c r="A10" s="12">
        <v>2</v>
      </c>
      <c r="B10" s="22" t="s">
        <v>20</v>
      </c>
      <c r="C10" s="22" t="s">
        <v>21</v>
      </c>
      <c r="D10" s="14">
        <v>202011000248285</v>
      </c>
      <c r="E10" s="22" t="s">
        <v>22</v>
      </c>
      <c r="F10" s="23">
        <v>4169651.69</v>
      </c>
      <c r="G10" s="24">
        <v>5460721.3399999999</v>
      </c>
      <c r="H10" s="24" t="s">
        <v>23</v>
      </c>
      <c r="I10" s="25">
        <v>44447</v>
      </c>
      <c r="J10" s="25">
        <f>I10+411</f>
        <v>44858</v>
      </c>
      <c r="K10" s="25" t="s">
        <v>24</v>
      </c>
      <c r="L10" s="13" t="s">
        <v>25</v>
      </c>
      <c r="M10" s="19">
        <v>1</v>
      </c>
      <c r="N10" s="20"/>
      <c r="O10" s="20"/>
      <c r="P10" s="20"/>
      <c r="Q10" s="20"/>
      <c r="R10" s="20"/>
      <c r="S10" s="20"/>
      <c r="T10" s="20"/>
      <c r="U10" s="20"/>
    </row>
    <row r="11" spans="1:21" ht="42" customHeight="1" x14ac:dyDescent="0.2">
      <c r="A11" s="12">
        <v>3</v>
      </c>
      <c r="B11" s="13" t="s">
        <v>28</v>
      </c>
      <c r="C11" s="13" t="s">
        <v>29</v>
      </c>
      <c r="D11" s="14">
        <v>202203000324159</v>
      </c>
      <c r="E11" s="13" t="s">
        <v>18</v>
      </c>
      <c r="F11" s="15">
        <v>38493537.969999999</v>
      </c>
      <c r="G11" s="15">
        <v>41962443.68</v>
      </c>
      <c r="H11" s="16" t="s">
        <v>47</v>
      </c>
      <c r="I11" s="17">
        <v>44770</v>
      </c>
      <c r="J11" s="17">
        <v>45369</v>
      </c>
      <c r="K11" s="18" t="s">
        <v>46</v>
      </c>
      <c r="L11" s="13" t="s">
        <v>19</v>
      </c>
      <c r="M11" s="19">
        <v>0.32579999999999998</v>
      </c>
      <c r="N11" s="20"/>
      <c r="O11" s="20"/>
      <c r="P11" s="20"/>
      <c r="Q11" s="20"/>
      <c r="R11" s="20"/>
      <c r="S11" s="20"/>
      <c r="T11" s="20"/>
      <c r="U11" s="20"/>
    </row>
    <row r="12" spans="1:21" ht="61.25" customHeight="1" x14ac:dyDescent="0.2">
      <c r="A12" s="12">
        <v>4</v>
      </c>
      <c r="B12" s="13" t="s">
        <v>30</v>
      </c>
      <c r="C12" s="13" t="s">
        <v>31</v>
      </c>
      <c r="D12" s="14">
        <v>201703000028061</v>
      </c>
      <c r="E12" s="13" t="s">
        <v>32</v>
      </c>
      <c r="F12" s="15">
        <v>4208932.29</v>
      </c>
      <c r="G12" s="15">
        <f>F12</f>
        <v>4208932.29</v>
      </c>
      <c r="H12" s="16" t="s">
        <v>48</v>
      </c>
      <c r="I12" s="17">
        <v>44970</v>
      </c>
      <c r="J12" s="17">
        <f>I12+450</f>
        <v>45420</v>
      </c>
      <c r="K12" s="18" t="s">
        <v>33</v>
      </c>
      <c r="L12" s="13" t="s">
        <v>19</v>
      </c>
      <c r="M12" s="19">
        <v>0.17030000000000001</v>
      </c>
      <c r="N12" s="20"/>
      <c r="O12" s="20"/>
      <c r="P12" s="20"/>
      <c r="Q12" s="20"/>
      <c r="R12" s="20"/>
      <c r="S12" s="20"/>
      <c r="T12" s="20"/>
      <c r="U12" s="20"/>
    </row>
    <row r="13" spans="1:21" ht="61.25" customHeight="1" x14ac:dyDescent="0.2">
      <c r="A13" s="32">
        <v>5</v>
      </c>
      <c r="B13" s="13" t="s">
        <v>34</v>
      </c>
      <c r="C13" s="13" t="s">
        <v>35</v>
      </c>
      <c r="D13" s="14">
        <v>202206000342492</v>
      </c>
      <c r="E13" s="13" t="s">
        <v>26</v>
      </c>
      <c r="F13" s="15">
        <v>2739879.54</v>
      </c>
      <c r="G13" s="15">
        <v>2818134.82</v>
      </c>
      <c r="H13" s="16" t="s">
        <v>36</v>
      </c>
      <c r="I13" s="17">
        <v>44985</v>
      </c>
      <c r="J13" s="17">
        <f>I13+120</f>
        <v>45105</v>
      </c>
      <c r="K13" s="17" t="s">
        <v>27</v>
      </c>
      <c r="L13" s="13" t="s">
        <v>25</v>
      </c>
      <c r="M13" s="33">
        <v>1</v>
      </c>
      <c r="N13" s="20"/>
      <c r="O13" s="20"/>
      <c r="P13" s="20"/>
      <c r="Q13" s="20"/>
      <c r="R13" s="20"/>
      <c r="S13" s="20"/>
      <c r="T13" s="20"/>
      <c r="U13" s="20"/>
    </row>
    <row r="14" spans="1:21" ht="42" customHeight="1" x14ac:dyDescent="0.2">
      <c r="A14" s="32">
        <v>6</v>
      </c>
      <c r="B14" s="13" t="s">
        <v>37</v>
      </c>
      <c r="C14" s="13" t="s">
        <v>17</v>
      </c>
      <c r="D14" s="14">
        <v>202301000383833</v>
      </c>
      <c r="E14" s="13" t="s">
        <v>26</v>
      </c>
      <c r="F14" s="15">
        <v>7289618.2000000002</v>
      </c>
      <c r="G14" s="15">
        <f>7289618.2+1466211.79</f>
        <v>8755829.9900000002</v>
      </c>
      <c r="H14" s="16" t="s">
        <v>38</v>
      </c>
      <c r="I14" s="17">
        <v>45105</v>
      </c>
      <c r="J14" s="17">
        <v>45375</v>
      </c>
      <c r="K14" s="18" t="s">
        <v>49</v>
      </c>
      <c r="L14" s="13" t="s">
        <v>19</v>
      </c>
      <c r="M14" s="33">
        <v>0.12280000000000001</v>
      </c>
      <c r="N14" s="20"/>
      <c r="O14" s="20"/>
      <c r="P14" s="20"/>
      <c r="Q14" s="20"/>
      <c r="R14" s="20"/>
      <c r="S14" s="20"/>
      <c r="T14" s="20"/>
      <c r="U14" s="20"/>
    </row>
    <row r="15" spans="1:21" ht="42" customHeight="1" x14ac:dyDescent="0.2">
      <c r="A15" s="32">
        <v>7</v>
      </c>
      <c r="B15" s="13" t="s">
        <v>51</v>
      </c>
      <c r="C15" s="13" t="s">
        <v>54</v>
      </c>
      <c r="D15" s="14">
        <v>202302000384563</v>
      </c>
      <c r="E15" s="13" t="s">
        <v>52</v>
      </c>
      <c r="F15" s="15">
        <v>52357624.43</v>
      </c>
      <c r="G15" s="15">
        <v>52357624.43</v>
      </c>
      <c r="H15" s="16" t="s">
        <v>53</v>
      </c>
      <c r="I15" s="17">
        <v>45154</v>
      </c>
      <c r="J15" s="17">
        <v>45574</v>
      </c>
      <c r="K15" s="18" t="s">
        <v>55</v>
      </c>
      <c r="L15" s="13" t="s">
        <v>19</v>
      </c>
      <c r="M15" s="33">
        <v>0</v>
      </c>
      <c r="N15" s="20"/>
      <c r="O15" s="20"/>
      <c r="P15" s="20"/>
      <c r="Q15" s="20"/>
      <c r="R15" s="20"/>
      <c r="S15" s="20"/>
      <c r="T15" s="20"/>
      <c r="U15" s="20"/>
    </row>
    <row r="16" spans="1:21" ht="21" customHeight="1" thickBot="1" x14ac:dyDescent="0.25">
      <c r="A16" s="35" t="s">
        <v>39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1" ht="21" customHeight="1" x14ac:dyDescent="0.2">
      <c r="A17" s="26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21" customHeight="1" x14ac:dyDescent="0.2">
      <c r="B18" s="26" t="s">
        <v>40</v>
      </c>
      <c r="C18" s="27" t="s">
        <v>41</v>
      </c>
      <c r="D18" s="27"/>
      <c r="E18" s="2"/>
      <c r="F18" s="28"/>
      <c r="G18" s="28"/>
      <c r="H18" s="28"/>
      <c r="I18" s="29"/>
      <c r="J18" s="29"/>
      <c r="K18" s="29"/>
    </row>
    <row r="19" spans="1:11" ht="21" customHeight="1" x14ac:dyDescent="0.2">
      <c r="B19" s="26" t="s">
        <v>42</v>
      </c>
      <c r="C19" s="30" t="s">
        <v>43</v>
      </c>
      <c r="D19" s="31"/>
      <c r="E19" s="26"/>
      <c r="F19" s="28"/>
      <c r="G19" s="28"/>
      <c r="H19" s="28"/>
      <c r="I19" s="29"/>
      <c r="J19" s="29"/>
      <c r="K19" s="29"/>
    </row>
  </sheetData>
  <mergeCells count="2">
    <mergeCell ref="A6:L6"/>
    <mergeCell ref="A16:M16"/>
  </mergeCells>
  <phoneticPr fontId="14" type="noConversion"/>
  <hyperlinks>
    <hyperlink ref="C19" r:id="rId1" xr:uid="{00000000-0004-0000-0000-000000000000}"/>
  </hyperlinks>
  <pageMargins left="0.51180555555555496" right="0.51180555555555496" top="0.78749999999999998" bottom="0.78749999999999998" header="0.51180555555555496" footer="0.51180555555555496"/>
  <pageSetup paperSize="9" scale="49" firstPageNumber="0" orientation="landscape" r:id="rId2"/>
  <rowBreaks count="2" manualBreakCount="2">
    <brk id="17" max="16383" man="1"/>
    <brk id="18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60</TotalTime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TJGO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Jaqueline dos Anjos Casarotto</dc:creator>
  <cp:lastModifiedBy>Microsoft Office User</cp:lastModifiedBy>
  <cp:revision>5</cp:revision>
  <cp:lastPrinted>2023-09-01T13:14:05Z</cp:lastPrinted>
  <dcterms:created xsi:type="dcterms:W3CDTF">2020-03-20T14:06:06Z</dcterms:created>
  <dcterms:modified xsi:type="dcterms:W3CDTF">2023-09-01T14:25:52Z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TJGO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