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Plan1" sheetId="1" state="visible" r:id="rId2"/>
  </sheets>
  <definedNames>
    <definedName function="false" hidden="false" localSheetId="0" name="_xlnm.Print_Area" vbProcedure="false">Plan1!$A$1:$M$21</definedName>
    <definedName function="false" hidden="false" localSheetId="0" name="_xlnm.Print_Area" vbProcedure="false">Plan1!$A$1:$L$21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<sst xmlns="http://schemas.openxmlformats.org/spreadsheetml/2006/main" count="64" uniqueCount="57">
  <si>
    <t>PODER JUDICIÁRIO</t>
  </si>
  <si>
    <t>Diretoria de Engenharia e Arquitetura</t>
  </si>
  <si>
    <t>Divisão de Engenharia</t>
  </si>
  <si>
    <t>OBRAS EM ANDAMENTO - ATUALIZAÇÃO DE JULHO DE 2023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</si>
  <si>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</si>
  <si>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</si>
  <si>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</si>
  <si>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</si>
  <si>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</si>
  <si>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</si>
  <si>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</si>
  <si>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</si>
  <si>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</si>
  <si>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 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</si>
  <si>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</si>
  <si>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</si>
  <si>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</si>
  <si>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</si>
  <si>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</si>
  <si>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</si>
  <si>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1304 dias</t>
  </si>
  <si>
    <t>Acabamento dos Gabinetes e áreas administrativas, execução de divisórias, instalações elétricas.</t>
  </si>
  <si>
    <t>Em andamento</t>
  </si>
  <si>
    <t>Reforma e Ampliação do Fórum da Comarca de Mineiros</t>
  </si>
  <si>
    <t>Rua 10 com Rua Abade Brendan Qd 07 Lt 01 s/nº, N. S. de Fátima Mineiros- GO</t>
  </si>
  <si>
    <t>Lars Locações e Engenharia Ltda.</t>
  </si>
  <si>
    <t>411 dias</t>
  </si>
  <si>
    <t>Obra Concluída</t>
  </si>
  <si>
    <t>Obra concluída / Recebimento Definitivo</t>
  </si>
  <si>
    <t>Ampliação e Reforma do prédio do fórum da Comarca de Bom Jesus de Goiás</t>
  </si>
  <si>
    <t>AV. Presidente Vargas, QD. 13, LT. 01, Bairro Tropical, Bom Jesus – GO.</t>
  </si>
  <si>
    <t>Lars Locações e Engenharia EIRELI</t>
  </si>
  <si>
    <t>330 dias</t>
  </si>
  <si>
    <t>Obra concluída</t>
  </si>
  <si>
    <t>Construção do prédio destinado ao Tribunais do Juri da Comarca de Goiânia</t>
  </si>
  <si>
    <t>Avenida Olinda, esquina com Rua PL-03, Qd. G, Lt. 04, Park Lozandes,
Goiânia - GO</t>
  </si>
  <si>
    <t>600 dias</t>
  </si>
  <si>
    <t>Finalização da estrutura em concreto armado, execução de alvenaria e reboco, instalações elétricas e hidrossanitárias</t>
  </si>
  <si>
    <t>Reforma e Ampliação do Fórum da Comarca de Nerópolis</t>
  </si>
  <si>
    <t>Rua D. Pedro I, esquina com Rua José Bonifácio, S/N, Setor São Paulo, Nerópolis - GO </t>
  </si>
  <si>
    <t>Souza Miranda Construções LTDA</t>
  </si>
  <si>
    <t>360 dias</t>
  </si>
  <si>
    <t>Adaptação do Tribunal do Júri, execução de calçada externa, execução da  estrutura da ampliação do arquivo, instalações elétricas  e hidrossanitárias</t>
  </si>
  <si>
    <t>Reforma do Fórum da Comarca de Catalão</t>
  </si>
  <si>
    <t>Avenida Nicolau Abrão, n° 80, setor Santo Antônio, Catalão - GO</t>
  </si>
  <si>
    <t>120 dias</t>
  </si>
  <si>
    <t>Em fase de conclusão</t>
  </si>
  <si>
    <t>Encontra-se em fase de Recebimento Definitivo</t>
  </si>
  <si>
    <t>Adequações Gerais no Complexo</t>
  </si>
  <si>
    <t>270 dias</t>
  </si>
  <si>
    <t>Execução de pintura, demolição de concreto e execução de calçada externa.</t>
  </si>
  <si>
    <t>Ordem de serviço emitida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</si>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</sst>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D/M/YYYY"/>
    <numFmt numFmtId="168" formatCode="0.00%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</font>
    <font>
      <sz val="11"/>
      <name val="Calibri"/>
      <family val="2"/>
      <charset val="1"/>
    </font>
    <font>
      <b val="true"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9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21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5" fontId="6" fillId="0" borderId="0" xfId="21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108000</xdr:colOff>
      <xdr:row>0</xdr:row>
      <xdr:rowOff>35280</xdr:rowOff>
    </xdr:from>
    <xdr:to>
      <xdr:col>1</xdr:col>
      <xdr:colOff>1698480</xdr:colOff>
      <xdr:row>2</xdr:row>
      <xdr:rowOff>120600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08000" y="35280"/>
          <a:ext cx="2371320" cy="618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apenaranda@tjgo.jus.b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9"/>
  <sheetViews>
    <sheetView windowProtection="false" showFormulas="false" showGridLines="true" showRowColHeaders="true" showZeros="true" rightToLeft="false" tabSelected="true" showOutlineSymbols="true" defaultGridColor="true" view="pageBreakPreview" topLeftCell="D1" colorId="64" zoomScale="100" zoomScaleNormal="100" zoomScalePageLayoutView="100" workbookViewId="0">
      <selection pane="topLeft" activeCell="A6" activeCellId="0" sqref="A6"/>
    </sheetView>
  </sheetViews>
  <sheetFormatPr defaultRowHeight="13.8"/>
  <cols>
    <col collapsed="false" hidden="false" max="1" min="1" style="1" width="11.0714285714286"/>
    <col collapsed="false" hidden="false" max="2" min="2" style="1" width="31.3163265306122"/>
    <col collapsed="false" hidden="false" max="3" min="3" style="1" width="29.8316326530612"/>
    <col collapsed="false" hidden="false" max="8" min="4" style="1" width="17.1428571428571"/>
    <col collapsed="false" hidden="false" max="9" min="9" style="1" width="16.0663265306122"/>
    <col collapsed="false" hidden="false" max="10" min="10" style="1" width="17.1428571428571"/>
    <col collapsed="false" hidden="false" max="11" min="11" style="1" width="31.030612244898"/>
    <col collapsed="false" hidden="false" max="12" min="12" style="1" width="20.4489795918367"/>
    <col collapsed="false" hidden="false" max="13" min="13" style="1" width="17.1428571428571"/>
    <col collapsed="false" hidden="false" max="21" min="14" style="2" width="17.1428571428571"/>
    <col collapsed="false" hidden="false" max="1025" min="22" style="0" width="8.10204081632653"/>
  </cols>
  <sheetData>
    <row r="1" customFormat="false" ht="21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0</v>
      </c>
      <c r="M1" s="5"/>
      <c r="N1" s="5"/>
      <c r="O1" s="5"/>
      <c r="P1" s="5"/>
      <c r="Q1" s="5"/>
      <c r="R1" s="5"/>
      <c r="S1" s="0"/>
      <c r="T1" s="0"/>
      <c r="U1" s="0"/>
    </row>
    <row r="2" customFormat="false" ht="21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5"/>
      <c r="N2" s="5"/>
      <c r="O2" s="5"/>
      <c r="P2" s="5"/>
      <c r="Q2" s="5"/>
      <c r="R2" s="5"/>
      <c r="S2" s="0"/>
      <c r="T2" s="0"/>
      <c r="U2" s="0"/>
    </row>
    <row r="3" customFormat="false" ht="21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</v>
      </c>
      <c r="M3" s="5"/>
      <c r="N3" s="5"/>
      <c r="O3" s="5"/>
      <c r="P3" s="5"/>
      <c r="Q3" s="5"/>
      <c r="R3" s="5"/>
      <c r="S3" s="0"/>
      <c r="T3" s="0"/>
      <c r="U3" s="0"/>
    </row>
    <row r="4" customFormat="false" ht="21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  <c r="Q4" s="5"/>
      <c r="R4" s="5"/>
      <c r="S4" s="0"/>
      <c r="T4" s="0"/>
      <c r="U4" s="0"/>
    </row>
    <row r="5" customFormat="false" ht="21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5"/>
      <c r="N5" s="5"/>
      <c r="O5" s="5"/>
      <c r="P5" s="5"/>
      <c r="Q5" s="5"/>
      <c r="R5" s="5"/>
      <c r="S5" s="0"/>
      <c r="T5" s="0"/>
      <c r="U5" s="0"/>
    </row>
    <row r="6" customFormat="false" ht="21" hidden="false" customHeight="true" outlineLevel="0" collapsed="fals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"/>
      <c r="N6" s="0"/>
      <c r="O6" s="0"/>
      <c r="P6" s="0"/>
      <c r="Q6" s="0"/>
      <c r="R6" s="0"/>
      <c r="S6" s="0"/>
      <c r="T6" s="0"/>
      <c r="U6" s="0"/>
    </row>
    <row r="8" s="13" customFormat="true" ht="31.5" hidden="false" customHeight="true" outlineLevel="0" collapsed="false">
      <c r="A8" s="7" t="s">
        <v>4</v>
      </c>
      <c r="B8" s="8" t="s">
        <v>5</v>
      </c>
      <c r="C8" s="8" t="s">
        <v>6</v>
      </c>
      <c r="D8" s="9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1" t="s">
        <v>13</v>
      </c>
      <c r="K8" s="11" t="s">
        <v>14</v>
      </c>
      <c r="L8" s="11" t="s">
        <v>15</v>
      </c>
      <c r="M8" s="12" t="s">
        <v>16</v>
      </c>
    </row>
    <row r="9" s="23" customFormat="true" ht="42" hidden="false" customHeight="true" outlineLevel="0" collapsed="false">
      <c r="A9" s="14" t="n">
        <v>1</v>
      </c>
      <c r="B9" s="15" t="s">
        <v>17</v>
      </c>
      <c r="C9" s="15" t="s">
        <v>18</v>
      </c>
      <c r="D9" s="16" t="n">
        <v>201811000137492</v>
      </c>
      <c r="E9" s="15" t="s">
        <v>19</v>
      </c>
      <c r="F9" s="17" t="n">
        <v>68284925.48</v>
      </c>
      <c r="G9" s="18" t="n">
        <v>115193894.52</v>
      </c>
      <c r="H9" s="18" t="s">
        <v>20</v>
      </c>
      <c r="I9" s="19" t="n">
        <v>43783</v>
      </c>
      <c r="J9" s="19" t="n">
        <f aca="false">I9+1364</f>
        <v>45147</v>
      </c>
      <c r="K9" s="20" t="s">
        <v>21</v>
      </c>
      <c r="L9" s="15" t="s">
        <v>22</v>
      </c>
      <c r="M9" s="21" t="n">
        <v>0.9265</v>
      </c>
      <c r="N9" s="22"/>
      <c r="O9" s="22"/>
      <c r="P9" s="22"/>
      <c r="Q9" s="22"/>
      <c r="R9" s="22"/>
      <c r="S9" s="22"/>
      <c r="T9" s="22"/>
      <c r="U9" s="22"/>
    </row>
    <row r="10" customFormat="false" ht="42" hidden="false" customHeight="true" outlineLevel="0" collapsed="false">
      <c r="A10" s="14" t="n">
        <v>2</v>
      </c>
      <c r="B10" s="24" t="s">
        <v>23</v>
      </c>
      <c r="C10" s="24" t="s">
        <v>24</v>
      </c>
      <c r="D10" s="16" t="n">
        <v>202011000248285</v>
      </c>
      <c r="E10" s="24" t="s">
        <v>25</v>
      </c>
      <c r="F10" s="25" t="n">
        <v>4169651.69</v>
      </c>
      <c r="G10" s="26" t="n">
        <v>5460721.34</v>
      </c>
      <c r="H10" s="26" t="s">
        <v>26</v>
      </c>
      <c r="I10" s="27" t="n">
        <v>44447</v>
      </c>
      <c r="J10" s="27" t="n">
        <f aca="false">I10+411</f>
        <v>44858</v>
      </c>
      <c r="K10" s="27" t="s">
        <v>27</v>
      </c>
      <c r="L10" s="15" t="s">
        <v>28</v>
      </c>
      <c r="M10" s="21" t="n">
        <v>1</v>
      </c>
      <c r="N10" s="22"/>
      <c r="O10" s="22"/>
      <c r="P10" s="22"/>
      <c r="Q10" s="22"/>
      <c r="R10" s="22"/>
      <c r="S10" s="22"/>
      <c r="T10" s="22"/>
      <c r="U10" s="22"/>
    </row>
    <row r="11" customFormat="false" ht="42" hidden="false" customHeight="true" outlineLevel="0" collapsed="false">
      <c r="A11" s="14" t="n">
        <v>3</v>
      </c>
      <c r="B11" s="24" t="s">
        <v>29</v>
      </c>
      <c r="C11" s="24" t="s">
        <v>30</v>
      </c>
      <c r="D11" s="28" t="n">
        <v>201904000164693</v>
      </c>
      <c r="E11" s="24" t="s">
        <v>31</v>
      </c>
      <c r="F11" s="25" t="n">
        <v>2849990.42</v>
      </c>
      <c r="G11" s="25" t="n">
        <v>3155383</v>
      </c>
      <c r="H11" s="26" t="s">
        <v>32</v>
      </c>
      <c r="I11" s="27" t="n">
        <v>44545</v>
      </c>
      <c r="J11" s="27" t="n">
        <f aca="false">I11+330</f>
        <v>44875</v>
      </c>
      <c r="K11" s="27" t="s">
        <v>33</v>
      </c>
      <c r="L11" s="20" t="s">
        <v>28</v>
      </c>
      <c r="M11" s="21" t="n">
        <v>1</v>
      </c>
      <c r="N11" s="22"/>
      <c r="O11" s="22"/>
      <c r="P11" s="22"/>
      <c r="Q11" s="22"/>
      <c r="R11" s="22"/>
      <c r="S11" s="22"/>
      <c r="T11" s="22"/>
      <c r="U11" s="22"/>
    </row>
    <row r="12" customFormat="false" ht="42" hidden="false" customHeight="true" outlineLevel="0" collapsed="false">
      <c r="A12" s="14" t="n">
        <v>4</v>
      </c>
      <c r="B12" s="15" t="s">
        <v>34</v>
      </c>
      <c r="C12" s="15" t="s">
        <v>35</v>
      </c>
      <c r="D12" s="16" t="n">
        <v>202203000324159</v>
      </c>
      <c r="E12" s="15" t="s">
        <v>19</v>
      </c>
      <c r="F12" s="17" t="n">
        <v>38493537.97</v>
      </c>
      <c r="G12" s="17" t="n">
        <v>40612214.02</v>
      </c>
      <c r="H12" s="18" t="s">
        <v>36</v>
      </c>
      <c r="I12" s="19" t="n">
        <v>44770</v>
      </c>
      <c r="J12" s="19" t="n">
        <v>45369</v>
      </c>
      <c r="K12" s="20" t="s">
        <v>37</v>
      </c>
      <c r="L12" s="15" t="s">
        <v>22</v>
      </c>
      <c r="M12" s="21" t="n">
        <v>0.2737</v>
      </c>
      <c r="N12" s="22"/>
      <c r="O12" s="22"/>
      <c r="P12" s="22"/>
      <c r="Q12" s="22"/>
      <c r="R12" s="22"/>
      <c r="S12" s="22"/>
      <c r="T12" s="22"/>
      <c r="U12" s="22"/>
    </row>
    <row r="13" customFormat="false" ht="61.15" hidden="false" customHeight="true" outlineLevel="0" collapsed="false">
      <c r="A13" s="14" t="n">
        <v>5</v>
      </c>
      <c r="B13" s="15" t="s">
        <v>38</v>
      </c>
      <c r="C13" s="15" t="s">
        <v>39</v>
      </c>
      <c r="D13" s="16" t="n">
        <v>201703000028061</v>
      </c>
      <c r="E13" s="15" t="s">
        <v>40</v>
      </c>
      <c r="F13" s="17" t="n">
        <v>4208932.29</v>
      </c>
      <c r="G13" s="17" t="n">
        <f aca="false">F13</f>
        <v>4208932.29</v>
      </c>
      <c r="H13" s="18" t="s">
        <v>41</v>
      </c>
      <c r="I13" s="19" t="n">
        <v>44970</v>
      </c>
      <c r="J13" s="19" t="n">
        <f aca="false">I13+360</f>
        <v>45330</v>
      </c>
      <c r="K13" s="20" t="s">
        <v>42</v>
      </c>
      <c r="L13" s="15" t="s">
        <v>22</v>
      </c>
      <c r="M13" s="21" t="n">
        <v>0.0816</v>
      </c>
      <c r="N13" s="22"/>
      <c r="O13" s="22"/>
      <c r="P13" s="22"/>
      <c r="Q13" s="22"/>
      <c r="R13" s="22"/>
      <c r="S13" s="22"/>
      <c r="T13" s="22"/>
      <c r="U13" s="22"/>
    </row>
    <row r="14" customFormat="false" ht="61.15" hidden="false" customHeight="true" outlineLevel="0" collapsed="false">
      <c r="A14" s="29" t="n">
        <v>6</v>
      </c>
      <c r="B14" s="30" t="s">
        <v>43</v>
      </c>
      <c r="C14" s="30" t="s">
        <v>44</v>
      </c>
      <c r="D14" s="31" t="n">
        <v>202206000342492</v>
      </c>
      <c r="E14" s="30" t="s">
        <v>31</v>
      </c>
      <c r="F14" s="32" t="n">
        <v>2739879.54</v>
      </c>
      <c r="G14" s="32" t="n">
        <v>2739879.54</v>
      </c>
      <c r="H14" s="33" t="s">
        <v>45</v>
      </c>
      <c r="I14" s="34" t="n">
        <v>44985</v>
      </c>
      <c r="J14" s="34" t="n">
        <f aca="false">I14+120</f>
        <v>45105</v>
      </c>
      <c r="K14" s="34" t="s">
        <v>46</v>
      </c>
      <c r="L14" s="30" t="s">
        <v>47</v>
      </c>
      <c r="M14" s="35" t="n">
        <v>1</v>
      </c>
      <c r="N14" s="22"/>
      <c r="O14" s="22"/>
      <c r="P14" s="22"/>
      <c r="Q14" s="22"/>
      <c r="R14" s="22"/>
      <c r="S14" s="22"/>
      <c r="T14" s="22"/>
      <c r="U14" s="22"/>
    </row>
    <row r="15" customFormat="false" ht="42" hidden="false" customHeight="true" outlineLevel="0" collapsed="false">
      <c r="A15" s="36" t="n">
        <v>7</v>
      </c>
      <c r="B15" s="37" t="s">
        <v>48</v>
      </c>
      <c r="C15" s="37" t="s">
        <v>18</v>
      </c>
      <c r="D15" s="38" t="n">
        <v>202301000383833</v>
      </c>
      <c r="E15" s="37" t="s">
        <v>31</v>
      </c>
      <c r="F15" s="39" t="n">
        <v>7289618.2</v>
      </c>
      <c r="G15" s="39" t="n">
        <v>7289618.2</v>
      </c>
      <c r="H15" s="40" t="s">
        <v>49</v>
      </c>
      <c r="I15" s="41" t="n">
        <v>45105</v>
      </c>
      <c r="J15" s="41" t="n">
        <v>45375</v>
      </c>
      <c r="K15" s="42" t="s">
        <v>50</v>
      </c>
      <c r="L15" s="37" t="s">
        <v>51</v>
      </c>
      <c r="M15" s="43" t="n">
        <v>0</v>
      </c>
      <c r="N15" s="22"/>
      <c r="O15" s="22"/>
      <c r="P15" s="22"/>
      <c r="Q15" s="22"/>
      <c r="R15" s="22"/>
      <c r="S15" s="22"/>
      <c r="T15" s="22"/>
      <c r="U15" s="22"/>
    </row>
    <row r="16" customFormat="false" ht="21" hidden="false" customHeight="true" outlineLevel="0" collapsed="false">
      <c r="A16" s="44" t="s">
        <v>52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customFormat="false" ht="21" hidden="false" customHeight="true" outlineLevel="0" collapsed="false">
      <c r="A17" s="45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customFormat="false" ht="21" hidden="false" customHeight="true" outlineLevel="0" collapsed="false">
      <c r="B18" s="45" t="s">
        <v>53</v>
      </c>
      <c r="C18" s="46" t="s">
        <v>54</v>
      </c>
      <c r="D18" s="46"/>
      <c r="E18" s="3"/>
      <c r="F18" s="47"/>
      <c r="G18" s="47"/>
      <c r="H18" s="47"/>
      <c r="I18" s="48"/>
      <c r="J18" s="48"/>
      <c r="K18" s="48"/>
    </row>
    <row r="19" customFormat="false" ht="21" hidden="false" customHeight="true" outlineLevel="0" collapsed="false">
      <c r="B19" s="45" t="s">
        <v>55</v>
      </c>
      <c r="C19" s="49" t="s">
        <v>56</v>
      </c>
      <c r="D19" s="50"/>
      <c r="E19" s="45"/>
      <c r="F19" s="47"/>
      <c r="G19" s="47"/>
      <c r="H19" s="47"/>
      <c r="I19" s="48"/>
      <c r="J19" s="48"/>
      <c r="K19" s="48"/>
    </row>
  </sheetData>
  <mergeCells count="2">
    <mergeCell ref="A6:L6"/>
    <mergeCell ref="A16:M16"/>
  </mergeCells>
  <hyperlinks>
    <hyperlink ref="C19" r:id="rId1" display="mapenaranda@tjgo.jus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7" man="true" max="16383" min="0"/>
    <brk id="18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LibreOffice/5.0.6.3$Windows_X86_64 LibreOffice_project/490fc03b25318460cfc54456516ea2519c11d1aa</Application>
  <Company>TJGO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2020-03-20T14:06:06Z</dcterms:created>
  <dc:creator>Jaqueline dos Anjos Casarotto</dc:creator>
  <dc:language>pt-BR</dc:language>
  <cp:lastPrinted>2023-03-01T17:43:15Z</cp:lastPrinted>
  <dcterms:modified xsi:type="dcterms:W3CDTF">2023-07-11T23:54:47Z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