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0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Plan1!$A$2:$K$20</definedName>
    <definedName function="false" hidden="false" localSheetId="0" name="_xlnm.Print_Area" vbProcedure="false">Plan1!$A$2:$K$20</definedName>
    <definedName function="false" hidden="false" localSheetId="0" name="_xlnm.Print_Area_0" vbProcedure="false">Plan1!$A$2:$K$20</definedName>
    <definedName function="false" hidden="false" localSheetId="0" name="_xlnm.Print_Area_0_0" vbProcedure="false">plan1!#REF!</definedName>
    <definedName function="false" hidden="false" localSheetId="0" name="_xlnm.Print_Area_0_0_0" vbProcedure="false">plan1!#REF!</definedName>
    <definedName function="false" hidden="false" localSheetId="0" name="_xlnm.Print_Area_0_0_0_0" vbProcedure="false">plan1!#REF!</definedName>
    <definedName function="false" hidden="false" localSheetId="0" name="_xlnm.Print_Area_0_0_0_0_0" vbProcedure="false">plan1!#REF!</definedName>
    <definedName function="false" hidden="false" localSheetId="0" name="_xlnm.Print_Area_0_0_0_0_0_0" vbProcedure="false">plan1!#REF!</definedName>
    <definedName function="false" hidden="false" localSheetId="0" name="_xlnm.Print_Area_0_0_0_0_0_0_0" vbProcedure="false">plan1!#REF!</definedName>
    <definedName function="false" hidden="false" localSheetId="0" name="_xlnm.Print_Area_0_0_0_0_0_0_0_0" vbProcedure="false">plan1!#REF!</definedName>
    <definedName function="false" hidden="false" localSheetId="0" name="_xlnm.Print_Area_0_0_0_0_0_0_0_0_0" vbProcedure="false">plan1!#REF!</definedName>
    <definedName function="false" hidden="false" localSheetId="0" name="_xlnm.Print_Area_0_0_0_0_0_0_0_0_0_0" vbProcedure="false">plan1!#REF!</definedName>
    <definedName function="false" hidden="false" localSheetId="0" name="_xlnm.Print_Area_0_0_0_0_0_0_0_0_0_0_0" vbProcedure="false">plan1!#REF!</definedName>
    <definedName function="false" hidden="false" localSheetId="0" name="_xlnm.Print_Area_0_0_0_0_0_0_0_0_0_0_0_0" vbProcedure="false">plan1!#REF!</definedName>
    <definedName function="false" hidden="false" localSheetId="0" name="_xlnm.Print_Area_0_0_0_0_0_0_0_0_0_0_0_0_0" vbProcedure="false">plan1!#REF!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<sst xmlns="http://schemas.openxmlformats.org/spreadsheetml/2006/main" count="87" uniqueCount="58">
  <si>
    <t>Diretoria Administrativa</t>
  </si>
  <si>
    <t>RELATÓRIO DE PASSAGENS AÉREAS FATURADAS NO MÊS DE DEZEMBRO/2022</t>
  </si>
  <si>
    <t>Nome</t>
  </si>
  <si>
    <t>Matrícula</t>
  </si>
  <si>
    <t>Cargo</t>
  </si>
  <si>
    <t>Função</t>
  </si>
  <si>
    <t>Lotação</t>
  </si>
  <si>
    <t>Itinerário</t>
  </si>
  <si>
    <t>Justificativa/Objeto</t>
  </si>
  <si>
    <t>PROAD</t>
  </si>
  <si>
    <t>Período</t>
  </si>
  <si>
    <t>Observação</t>
  </si>
  <si>
    <t>Valor</t>
  </si>
  <si>
    <t>Ana Paula Ferreira de Souza Ramos </t>
  </si>
  <si>
    <t>Auxiliar Judiciário-QS</t>
  </si>
  <si>
    <t>Centro Educacional Infantil</t>
  </si>
  <si>
    <t>Goiânia-GO/
São Paulo-SP</t>
  </si>
  <si>
    <t>Participação no evento: “3º Congresso Internacional de Educação Parental”</t>
  </si>
  <si>
    <t>23 a 27/11/2022</t>
  </si>
  <si>
    <t>-------</t>
  </si>
  <si>
    <t>Glauco Cintra Parreira</t>
  </si>
  <si>
    <t>Analista Judiciário – área especializada</t>
  </si>
  <si>
    <t>Diretor de Divisão</t>
  </si>
  <si>
    <t>Núcleo de Contratos e Aquisições</t>
  </si>
  <si>
    <t>Goiânia-GO/
Curitiba-PR</t>
  </si>
  <si>
    <t>Participação no evento “Inovação e o Marco Legal das Startups”</t>
  </si>
  <si>
    <t>6 a 7/12/2022 </t>
  </si>
  <si>
    <t>Ilton Machado Borges Júnior</t>
  </si>
  <si>
    <t>Auxiliar Judiciário-Categoria Diversos</t>
  </si>
  <si>
    <t>Assessor Técnico de Inteligência e Inovação</t>
  </si>
  <si>
    <t>Coordenação do Assessoramento da Diretoria de Planejamento Estratégico</t>
  </si>
  <si>
    <t>Maria Madalena Morato</t>
  </si>
  <si>
    <t>Técnico Judiciário – área especializada</t>
  </si>
  <si>
    <t>Marianna de Queiroz Gomes</t>
  </si>
  <si>
    <t>Juíza de Direito de Entrância Intermediária</t>
  </si>
  <si>
    <t>Diretor do Foro de Entr. Inicial</t>
  </si>
  <si>
    <t>Rio Verde Juizado de Violência Dom. e Fam. contra a Mulher</t>
  </si>
  <si>
    <t>Goiânia-GO/ Belém-PA</t>
  </si>
  <si>
    <t>Participação no evento: “XIV Fórum Nacional de Juízas e Juízes de Violência Doméstica e Familiar”</t>
  </si>
  <si>
    <t>29/11 a 2/12/2022</t>
  </si>
  <si>
    <t>Massahide de Oliveira Namba</t>
  </si>
  <si>
    <t>Assessor Auxiliar III</t>
  </si>
  <si>
    <t>Núcleo Técnico de Sistemas Operacionais</t>
  </si>
  <si>
    <t>Participação no evento: “49ª edição da SECOP”</t>
  </si>
  <si>
    <t>23 a 25/11/2022</t>
  </si>
  <si>
    <t>Sirlei Martins da Costa</t>
  </si>
  <si>
    <t>Juíza de Direito de Entrância Final</t>
  </si>
  <si>
    <t>Juíza Auxiliar da Presidência</t>
  </si>
  <si>
    <t>Juíza Auxiliar da Presidência – Dra. Sirlei Martins da Costa</t>
  </si>
  <si>
    <t>Participação no evento da Posse do
Presidente na Presidência do Conselho de Presidentes de Tribunais de Justiça
do Brasil – CONSEPRE</t>
  </si>
  <si>
    <t>19 a 22/1/2022</t>
  </si>
  <si>
    <t>Thayssa Maria Garcia Moiana</t>
  </si>
  <si>
    <t>Vitor Umbelino Soares Junior</t>
  </si>
  <si>
    <t>Juiz de Direito de Entrância Final</t>
  </si>
  <si>
    <t>1º Juizado de Violência Doméstica e Fam. contra a Mulher</t>
  </si>
  <si>
    <t>27/11 a 3/12/2022</t>
  </si>
  <si>
    <t>TOTAL - </t>
  </si>
  <si>
    <t>Editor de Conteúdo: Fernanda A. Ferreira de Araújo
E-mail: fafaraujo@tjgo.jus.br
Fone: 62 3216-4120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</si>
</sst>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&quot;R$ &quot;* #,##0.00_-;&quot;-R$ &quot;* #,##0.00_-;_-&quot;R$ &quot;* \-??_-;_-@_-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626040</xdr:colOff>
      <xdr:row>0</xdr:row>
      <xdr:rowOff>22320</xdr:rowOff>
    </xdr:from>
    <xdr:to>
      <xdr:col>6</xdr:col>
      <xdr:colOff>186480</xdr:colOff>
      <xdr:row>0</xdr:row>
      <xdr:rowOff>1030320</xdr:rowOff>
    </xdr:to>
    <xdr:pic>
      <xdr:nvPicPr>
        <xdr:cNvPr id="0" name="Figura1" descr=""/>
        <xdr:cNvPicPr/>
      </xdr:nvPicPr>
      <xdr:blipFill>
        <a:blip r:embed="rId1"/>
        <a:stretch/>
      </xdr:blipFill>
      <xdr:spPr>
        <a:xfrm>
          <a:off x="4854960" y="22320"/>
          <a:ext cx="1703520" cy="1008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RowHeight="13.8"/>
  <cols>
    <col collapsed="false" hidden="false" max="1" min="1" style="1" width="22.0051020408163"/>
    <col collapsed="false" hidden="false" max="2" min="2" style="2" width="8.50510204081633"/>
    <col collapsed="false" hidden="false" max="3" min="3" style="0" width="15.3877551020408"/>
    <col collapsed="false" hidden="false" max="4" min="4" style="2" width="14.0408163265306"/>
    <col collapsed="false" hidden="false" max="5" min="5" style="0" width="15.5255102040816"/>
    <col collapsed="false" hidden="false" max="6" min="6" style="0" width="14.8469387755102"/>
    <col collapsed="false" hidden="false" max="7" min="7" style="0" width="27.5408163265306"/>
    <col collapsed="false" hidden="false" max="8" min="8" style="2" width="8.03571428571429"/>
    <col collapsed="false" hidden="false" max="9" min="9" style="0" width="10.530612244898"/>
    <col collapsed="false" hidden="false" max="10" min="10" style="0" width="10.6632653061225"/>
    <col collapsed="false" hidden="false" max="11" min="11" style="0" width="12.1479591836735"/>
    <col collapsed="false" hidden="false" max="1025" min="12" style="0" width="8.10204081632653"/>
  </cols>
  <sheetData>
    <row r="1" customFormat="false" ht="98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4.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customFormat="false" ht="13.8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customFormat="false" ht="13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5" hidden="tru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="2" customFormat="true" ht="13.8" hidden="false" customHeight="false" outlineLevel="0" collapsed="false">
      <c r="A6" s="6" t="s">
        <v>2</v>
      </c>
      <c r="B6" s="7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8" t="s">
        <v>10</v>
      </c>
      <c r="J6" s="6" t="s">
        <v>11</v>
      </c>
      <c r="K6" s="6" t="s">
        <v>12</v>
      </c>
    </row>
    <row r="7" s="14" customFormat="true" ht="41.75" hidden="false" customHeight="false" outlineLevel="0" collapsed="false">
      <c r="A7" s="9" t="s">
        <v>13</v>
      </c>
      <c r="B7" s="10" t="n">
        <v>5032776</v>
      </c>
      <c r="C7" s="11" t="s">
        <v>14</v>
      </c>
      <c r="D7" s="11" t="s">
        <v>14</v>
      </c>
      <c r="E7" s="10" t="s">
        <v>15</v>
      </c>
      <c r="F7" s="11" t="s">
        <v>16</v>
      </c>
      <c r="G7" s="10" t="s">
        <v>17</v>
      </c>
      <c r="H7" s="10" t="n">
        <v>371855</v>
      </c>
      <c r="I7" s="12" t="s">
        <v>18</v>
      </c>
      <c r="J7" s="10" t="s">
        <v>19</v>
      </c>
      <c r="K7" s="13" t="n">
        <v>4940.08</v>
      </c>
    </row>
    <row r="8" customFormat="false" ht="41.75" hidden="false" customHeight="false" outlineLevel="0" collapsed="false">
      <c r="A8" s="9" t="s">
        <v>20</v>
      </c>
      <c r="B8" s="10" t="n">
        <v>510990</v>
      </c>
      <c r="C8" s="10" t="s">
        <v>21</v>
      </c>
      <c r="D8" s="10" t="s">
        <v>22</v>
      </c>
      <c r="E8" s="10" t="s">
        <v>23</v>
      </c>
      <c r="F8" s="11" t="s">
        <v>24</v>
      </c>
      <c r="G8" s="10" t="s">
        <v>25</v>
      </c>
      <c r="H8" s="10" t="n">
        <v>370365</v>
      </c>
      <c r="I8" s="12" t="s">
        <v>26</v>
      </c>
      <c r="J8" s="10" t="s">
        <v>19</v>
      </c>
      <c r="K8" s="13" t="n">
        <f aca="false">1959.25/2</f>
        <v>979.625</v>
      </c>
    </row>
    <row r="9" customFormat="false" ht="68.65" hidden="false" customHeight="false" outlineLevel="0" collapsed="false">
      <c r="A9" s="9" t="s">
        <v>27</v>
      </c>
      <c r="B9" s="10" t="n">
        <v>5122082</v>
      </c>
      <c r="C9" s="10" t="s">
        <v>28</v>
      </c>
      <c r="D9" s="10" t="s">
        <v>29</v>
      </c>
      <c r="E9" s="10" t="s">
        <v>30</v>
      </c>
      <c r="F9" s="11" t="s">
        <v>24</v>
      </c>
      <c r="G9" s="10" t="s">
        <v>25</v>
      </c>
      <c r="H9" s="10" t="n">
        <v>370365</v>
      </c>
      <c r="I9" s="12" t="s">
        <v>26</v>
      </c>
      <c r="J9" s="10" t="s">
        <v>19</v>
      </c>
      <c r="K9" s="13" t="n">
        <f aca="false">1959.25/2</f>
        <v>979.625</v>
      </c>
    </row>
    <row r="10" customFormat="false" ht="41.75" hidden="false" customHeight="false" outlineLevel="0" collapsed="false">
      <c r="A10" s="9" t="s">
        <v>31</v>
      </c>
      <c r="B10" s="10" t="n">
        <v>5113750</v>
      </c>
      <c r="C10" s="10" t="s">
        <v>32</v>
      </c>
      <c r="D10" s="10" t="s">
        <v>22</v>
      </c>
      <c r="E10" s="10" t="s">
        <v>15</v>
      </c>
      <c r="F10" s="11" t="s">
        <v>16</v>
      </c>
      <c r="G10" s="10" t="s">
        <v>17</v>
      </c>
      <c r="H10" s="10" t="n">
        <v>371855</v>
      </c>
      <c r="I10" s="12" t="s">
        <v>18</v>
      </c>
      <c r="J10" s="10" t="s">
        <v>19</v>
      </c>
      <c r="K10" s="13" t="n">
        <v>4940.08</v>
      </c>
    </row>
    <row r="11" customFormat="false" ht="68.65" hidden="false" customHeight="false" outlineLevel="0" collapsed="false">
      <c r="A11" s="9" t="s">
        <v>33</v>
      </c>
      <c r="B11" s="10" t="n">
        <v>5217878</v>
      </c>
      <c r="C11" s="10" t="s">
        <v>34</v>
      </c>
      <c r="D11" s="10" t="s">
        <v>35</v>
      </c>
      <c r="E11" s="10" t="s">
        <v>36</v>
      </c>
      <c r="F11" s="11" t="s">
        <v>37</v>
      </c>
      <c r="G11" s="10" t="s">
        <v>38</v>
      </c>
      <c r="H11" s="10" t="n">
        <v>367282</v>
      </c>
      <c r="I11" s="12" t="s">
        <v>39</v>
      </c>
      <c r="J11" s="10" t="s">
        <v>19</v>
      </c>
      <c r="K11" s="13" t="n">
        <v>2961.08</v>
      </c>
    </row>
    <row r="12" customFormat="false" ht="55.2" hidden="false" customHeight="false" outlineLevel="0" collapsed="false">
      <c r="A12" s="9" t="s">
        <v>40</v>
      </c>
      <c r="B12" s="10" t="n">
        <v>5111420</v>
      </c>
      <c r="C12" s="11" t="s">
        <v>28</v>
      </c>
      <c r="D12" s="10" t="s">
        <v>41</v>
      </c>
      <c r="E12" s="10" t="s">
        <v>42</v>
      </c>
      <c r="F12" s="11" t="s">
        <v>24</v>
      </c>
      <c r="G12" s="10" t="s">
        <v>43</v>
      </c>
      <c r="H12" s="10" t="n">
        <v>371535</v>
      </c>
      <c r="I12" s="12" t="s">
        <v>44</v>
      </c>
      <c r="J12" s="10" t="s">
        <v>19</v>
      </c>
      <c r="K12" s="13" t="n">
        <f aca="false">854.25+742.4</f>
        <v>1596.65</v>
      </c>
    </row>
    <row r="13" customFormat="false" ht="82.05" hidden="false" customHeight="false" outlineLevel="0" collapsed="false">
      <c r="A13" s="9" t="s">
        <v>45</v>
      </c>
      <c r="B13" s="10" t="n">
        <v>5037573</v>
      </c>
      <c r="C13" s="10" t="s">
        <v>46</v>
      </c>
      <c r="D13" s="10" t="s">
        <v>47</v>
      </c>
      <c r="E13" s="10" t="s">
        <v>48</v>
      </c>
      <c r="F13" s="10" t="s">
        <v>37</v>
      </c>
      <c r="G13" s="11" t="s">
        <v>49</v>
      </c>
      <c r="H13" s="10" t="n">
        <v>375703</v>
      </c>
      <c r="I13" s="12" t="s">
        <v>50</v>
      </c>
      <c r="J13" s="10" t="s">
        <v>19</v>
      </c>
      <c r="K13" s="13" t="n">
        <v>2621.21</v>
      </c>
    </row>
    <row r="14" customFormat="false" ht="55.2" hidden="false" customHeight="false" outlineLevel="0" collapsed="false">
      <c r="A14" s="9" t="s">
        <v>51</v>
      </c>
      <c r="B14" s="10" t="n">
        <v>5117046</v>
      </c>
      <c r="C14" s="10" t="s">
        <v>32</v>
      </c>
      <c r="D14" s="10" t="s">
        <v>32</v>
      </c>
      <c r="E14" s="10" t="s">
        <v>15</v>
      </c>
      <c r="F14" s="11" t="s">
        <v>16</v>
      </c>
      <c r="G14" s="10" t="s">
        <v>17</v>
      </c>
      <c r="H14" s="10" t="n">
        <v>371855</v>
      </c>
      <c r="I14" s="12" t="s">
        <v>18</v>
      </c>
      <c r="J14" s="10" t="s">
        <v>19</v>
      </c>
      <c r="K14" s="13" t="n">
        <v>4940.08</v>
      </c>
    </row>
    <row r="15" customFormat="false" ht="68.65" hidden="false" customHeight="false" outlineLevel="0" collapsed="false">
      <c r="A15" s="9" t="s">
        <v>52</v>
      </c>
      <c r="B15" s="10" t="n">
        <v>5100011</v>
      </c>
      <c r="C15" s="10" t="s">
        <v>53</v>
      </c>
      <c r="D15" s="10" t="s">
        <v>53</v>
      </c>
      <c r="E15" s="10" t="s">
        <v>54</v>
      </c>
      <c r="F15" s="11" t="s">
        <v>37</v>
      </c>
      <c r="G15" s="10" t="s">
        <v>38</v>
      </c>
      <c r="H15" s="10" t="n">
        <v>370162</v>
      </c>
      <c r="I15" s="12" t="s">
        <v>55</v>
      </c>
      <c r="J15" s="10" t="s">
        <v>19</v>
      </c>
      <c r="K15" s="13" t="n">
        <f aca="false">1238.35+1143.84</f>
        <v>2382.19</v>
      </c>
    </row>
    <row r="16" customFormat="false" ht="13.8" hidden="false" customHeight="false" outlineLevel="0" collapsed="false">
      <c r="A16" s="6" t="s">
        <v>56</v>
      </c>
      <c r="B16" s="6"/>
      <c r="C16" s="6"/>
      <c r="D16" s="6"/>
      <c r="E16" s="6"/>
      <c r="F16" s="6"/>
      <c r="G16" s="6"/>
      <c r="H16" s="6"/>
      <c r="I16" s="6"/>
      <c r="J16" s="15" t="n">
        <f aca="false">SUM(Plan1!K7:K15)</f>
        <v>26340.62</v>
      </c>
      <c r="K16" s="15"/>
    </row>
    <row r="17" customFormat="false" ht="13.8" hidden="false" customHeight="false" outlineLevel="0" collapsed="false">
      <c r="A17" s="0"/>
      <c r="B17" s="0"/>
      <c r="D17" s="0"/>
    </row>
    <row r="18" customFormat="false" ht="53.7" hidden="false" customHeight="true" outlineLevel="0" collapsed="false">
      <c r="A18" s="16" t="s">
        <v>57</v>
      </c>
      <c r="B18" s="16"/>
      <c r="C18" s="16"/>
      <c r="D18" s="16"/>
    </row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A1:K1"/>
    <mergeCell ref="A2:K2"/>
    <mergeCell ref="A3:K5"/>
    <mergeCell ref="A16:I16"/>
    <mergeCell ref="J16:K16"/>
    <mergeCell ref="A18:D18"/>
  </mergeCells>
  <printOptions headings="false" gridLines="false" gridLinesSet="true" horizontalCentered="true" verticalCentered="false"/>
  <pageMargins left="0.354166666666667" right="0.157638888888889" top="0.332638888888889" bottom="0.145833333333333" header="0.511805555555555" footer="0.511805555555555"/>
  <pageSetup paperSize="9" scale="85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T31" activeCellId="0" sqref="T31"/>
    </sheetView>
  </sheetViews>
  <sheetFormatPr defaultRowHeight="13.8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8428</TotalTime>
  <Application>LibreOffice/5.0.6.3$Windows_X86_64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2022-05-09T19:40:31Z</dcterms:created>
  <dc:creator>Plauto</dc:creator>
  <dc:language>pt-BR</dc:language>
  <cp:lastPrinted>2023-01-18T14:12:34Z</cp:lastPrinted>
  <dcterms:modified xsi:type="dcterms:W3CDTF">2023-04-13T18:22:40Z</dcterms:modified>
  <cp:revision>62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