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Plan1!$A$1:$K$25</definedName>
    <definedName function="false" hidden="false" localSheetId="0" name="_xlnm.Print_Area" vbProcedure="false">Plan1!$A$2:$K$25</definedName>
    <definedName function="false" hidden="false" localSheetId="0" name="_xlnm.Print_Area_0" vbProcedure="false">Plan1!$A$1:$K$25</definedName>
    <definedName function="false" hidden="false" localSheetId="0" name="_xlnm.Print_Area_0_0" vbProcedure="false">Plan1!$A$2:$K$25</definedName>
    <definedName function="false" hidden="false" localSheetId="0" name="_xlnm.Print_Area_0_0_0" vbProcedure="false">Plan1!$A$2:$K$25</definedName>
    <definedName function="false" hidden="false" localSheetId="0" name="_xlnm.Print_Area_0_0_0_0" vbProcedure="false">Plan1!$A$2:$K$25</definedName>
    <definedName function="false" hidden="false" localSheetId="0" name="_xlnm.Print_Area_0_0_0_0_0" vbProcedure="false">Plan1!$A$2:$K$25</definedName>
    <definedName function="false" hidden="false" localSheetId="0" name="_xlnm.Print_Area_0_0_0_0_0_0" vbProcedure="false">Plan1!$A$2:$K$25</definedName>
    <definedName function="false" hidden="false" localSheetId="0" name="_xlnm.Print_Area_0_0_0_0_0_0_0" vbProcedure="false">Plan1!$A$2:$K$25</definedName>
    <definedName function="false" hidden="false" localSheetId="0" name="_xlnm.Print_Area_0_0_0_0_0_0_0_0" vbProcedure="false">Plan1!$A$2:$K$25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<sst xmlns="http://schemas.openxmlformats.org/spreadsheetml/2006/main" count="105" uniqueCount="75">
  <si>
    <t>Diretoria Administrativa</t>
  </si>
  <si>
    <t>RELATÓRIO DE PASSAGENS AÉREAS FATURADAS NO MÊS DE JULHO/2022</t>
  </si>
  <si>
    <t>Nome</t>
  </si>
  <si>
    <t>Matrícula</t>
  </si>
  <si>
    <t>Cargo</t>
  </si>
  <si>
    <t>Função</t>
  </si>
  <si>
    <t>Lotação</t>
  </si>
  <si>
    <t>Itinerário</t>
  </si>
  <si>
    <t>Justificativa/Objeto</t>
  </si>
  <si>
    <t>PROAD</t>
  </si>
  <si>
    <t>Período</t>
  </si>
  <si>
    <t>Observação</t>
  </si>
  <si>
    <t>Valor</t>
  </si>
  <si>
    <t>Antônio Pires de Castro Júnior</t>
  </si>
  <si>
    <t>Analista Judiciário</t>
  </si>
  <si>
    <t>Diretor de Estatística e Ciência de Dados</t>
  </si>
  <si>
    <t>Diretoria de Estatística e Ciência de Dados</t>
  </si>
  <si>
    <t>Goiânia-GO/
Fortaleza-CE</t>
  </si>
  <si>
    <t>Participação no evento:
"I Simpósio Poder Judiciário e Inteligência Artificial"</t>
  </si>
  <si>
    <t>22 a 24/06/2022</t>
  </si>
  <si>
    <t>-------</t>
  </si>
  <si>
    <t>Elizabeth Maria da Silva</t>
  </si>
  <si>
    <t>Desembargadora</t>
  </si>
  <si>
    <t>Gabinete Des Elizabeth Maria da Silva</t>
  </si>
  <si>
    <t>Goiânia-GO/
São Paulo-SP</t>
  </si>
  <si>
    <t>Participação no evento:
”IV Encontro Nacional de Ouvidores Judiciais”</t>
  </si>
  <si>
    <t>22 a 25/06/2022</t>
  </si>
  <si>
    <t>Gabriella de Azevedo Carvalho</t>
  </si>
  <si>
    <t>Colaborador</t>
  </si>
  <si>
    <t>Brasília-DF/ Goiânia-GO</t>
  </si>
  <si>
    <t>realização de visita técnica visando a consecução de melhorias arquitetônicas nos espaços que abrigam o fluxo de audiências de custódia no Fórum Criminal do TJGO</t>
  </si>
  <si>
    <t>13 a 15/06/2022</t>
  </si>
  <si>
    <t>Gustavo Assis Garcia</t>
  </si>
  <si>
    <t>Juiz de Direito</t>
  </si>
  <si>
    <t>Juiz Auxiliar da CGJ</t>
  </si>
  <si>
    <t>3º Juiz Auxiliar</t>
  </si>
  <si>
    <t>Goiânia-GO/
Campo Grande-MS</t>
  </si>
  <si>
    <t>Participação no evento: “89º Encontro Nacional do Colégio Permanente de Corregedores – Gerais dos Tribunais de Justiça do Brasil”</t>
  </si>
  <si>
    <t>17 a 20/08/2022</t>
  </si>
  <si>
    <t>Marcello Gomes Marques</t>
  </si>
  <si>
    <t>Auxiliar Judiciário</t>
  </si>
  <si>
    <t>Técnico de
Sistemas</t>
  </si>
  <si>
    <t>Núcleo Técnico de Banco de Dados</t>
  </si>
  <si>
    <t>Goiânia-GO/
Guarulhos-SP</t>
  </si>
  <si>
    <t>Participação no evento: “Conferência PGConf, na cidade de São José dos Campos”</t>
  </si>
  <si>
    <t>25 a 28/08/2022</t>
  </si>
  <si>
    <t>Miguel José de Lima</t>
  </si>
  <si>
    <t>Cargo em Comissão</t>
  </si>
  <si>
    <t>Diretor de Serviço</t>
  </si>
  <si>
    <t> Núcleo de
Segurança e
Administração de
Dados</t>
  </si>
  <si>
    <t>Priscila Lopes da Silveira</t>
  </si>
  <si>
    <t>Juiz de Direito de Entrância Intermediária</t>
  </si>
  <si>
    <t>Diretor do Foro</t>
  </si>
  <si>
    <t>Cristalina – 1ª Vara Cível (Cível, de Família, Sucessões e da Infância e da Juventude)</t>
  </si>
  <si>
    <t>Brasília-DF/
João Pessoa-PB</t>
  </si>
  <si>
    <t>Participação nos eventos: “XII Fórum Nacional de Justiça Protetiva (FONAJUP) e no XXIX
Encontro do Fórum Nacional de Justiça Juvenil (FONAJUV)”</t>
  </si>
  <si>
    <t>12 a 16/06/2022</t>
  </si>
  <si>
    <t>Rafael Gomes Duarte</t>
  </si>
  <si>
    <t>Belo Horizonte-BH/ Goiânia-GO e
Goiânia-GO/Brasília</t>
  </si>
  <si>
    <t>14 a 15/06/2022</t>
  </si>
  <si>
    <t>Ricardo Silveira Dourado</t>
  </si>
  <si>
    <t>Juiz de Direito de Entrância Final</t>
  </si>
  <si>
    <t>Gabinete do Juiz Auxiliar da Corregedoria 2</t>
  </si>
  <si>
    <t>Goiânia-GO/
Recife-PE</t>
  </si>
  <si>
    <t>Participação no evento: “I Jornada de Direito Notarial e Registral”</t>
  </si>
  <si>
    <t>04 a 06/08/2022</t>
  </si>
  <si>
    <t>Rosana de Oliveira Santos</t>
  </si>
  <si>
    <t>Assistente de Secretaria</t>
  </si>
  <si>
    <t>Diretoria de
Tecnologia da
Informação</t>
  </si>
  <si>
    <t>Vaneska da Silva Baruki</t>
  </si>
  <si>
    <t>Caldas Novas 1ª Vara Criminal (crimes Dolosos Contra a Vida, Pres. do Tribunal do Juri e Exec. Penal)</t>
  </si>
  <si>
    <t>Participação no evento:”V Encontro do FONAJUC”</t>
  </si>
  <si>
    <t>23 a 25/06/2022</t>
  </si>
  <si>
    <t>TOTAL - </t>
  </si>
  <si>
    <t>Editor de Conteúdo: Fernanda A. Ferreira de Araújo
E-mail: fafaraujo@tjgo.jus.br
Fone: 62 3216-4120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</si>
</sst>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&quot;R$ &quot;* #,##0.00_-;&quot;-R$ &quot;* #,##0.00_-;_-&quot;R$ &quot;* \-??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770400</xdr:colOff>
      <xdr:row>0</xdr:row>
      <xdr:rowOff>0</xdr:rowOff>
    </xdr:from>
    <xdr:to>
      <xdr:col>6</xdr:col>
      <xdr:colOff>332640</xdr:colOff>
      <xdr:row>0</xdr:row>
      <xdr:rowOff>1009800</xdr:rowOff>
    </xdr:to>
    <xdr:pic>
      <xdr:nvPicPr>
        <xdr:cNvPr id="0" name="Figura1" descr=""/>
        <xdr:cNvPicPr/>
      </xdr:nvPicPr>
      <xdr:blipFill>
        <a:blip r:embed="rId1"/>
        <a:stretch/>
      </xdr:blipFill>
      <xdr:spPr>
        <a:xfrm>
          <a:off x="5456520" y="0"/>
          <a:ext cx="1743480" cy="1009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8"/>
  <cols>
    <col collapsed="false" hidden="false" max="1" min="1" style="1" width="24.3010204081633"/>
    <col collapsed="false" hidden="false" max="2" min="2" style="2" width="11.4744897959184"/>
    <col collapsed="false" hidden="false" max="3" min="3" style="0" width="15.3877551020408"/>
    <col collapsed="false" hidden="false" max="4" min="4" style="2" width="15.2551020408163"/>
    <col collapsed="false" hidden="false" max="5" min="5" style="0" width="15.2551020408163"/>
    <col collapsed="false" hidden="false" max="6" min="6" style="0" width="15.6581632653061"/>
    <col collapsed="false" hidden="false" max="7" min="7" style="0" width="29.4285714285714"/>
    <col collapsed="false" hidden="false" max="8" min="8" style="2" width="7.4234693877551"/>
    <col collapsed="false" hidden="false" max="9" min="9" style="0" width="10.6632653061225"/>
    <col collapsed="false" hidden="false" max="10" min="10" style="0" width="10.8010204081633"/>
    <col collapsed="false" hidden="false" max="11" min="11" style="0" width="12.8265306122449"/>
    <col collapsed="false" hidden="false" max="1025" min="12" style="0" width="8.10204081632653"/>
  </cols>
  <sheetData>
    <row r="1" customFormat="false" ht="98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4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13.8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tru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="2" customFormat="true" ht="13.8" hidden="false" customHeight="false" outlineLevel="0" collapsed="false">
      <c r="A6" s="6" t="s">
        <v>2</v>
      </c>
      <c r="B6" s="7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8" t="s">
        <v>10</v>
      </c>
      <c r="J6" s="6" t="s">
        <v>11</v>
      </c>
      <c r="K6" s="6" t="s">
        <v>12</v>
      </c>
    </row>
    <row r="7" s="13" customFormat="true" ht="55.2" hidden="false" customHeight="false" outlineLevel="0" collapsed="false">
      <c r="A7" s="9" t="s">
        <v>13</v>
      </c>
      <c r="B7" s="10" t="n">
        <v>5053021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18</v>
      </c>
      <c r="H7" s="10" t="n">
        <v>342961</v>
      </c>
      <c r="I7" s="11" t="s">
        <v>19</v>
      </c>
      <c r="J7" s="10" t="s">
        <v>20</v>
      </c>
      <c r="K7" s="12" t="n">
        <f aca="false">1555.29+1371.25</f>
        <v>2926.54</v>
      </c>
    </row>
    <row r="8" customFormat="false" ht="41.75" hidden="false" customHeight="false" outlineLevel="0" collapsed="false">
      <c r="A8" s="9" t="s">
        <v>21</v>
      </c>
      <c r="B8" s="10" t="n">
        <v>2226820</v>
      </c>
      <c r="C8" s="10" t="s">
        <v>22</v>
      </c>
      <c r="D8" s="10" t="s">
        <v>22</v>
      </c>
      <c r="E8" s="10" t="s">
        <v>23</v>
      </c>
      <c r="F8" s="10" t="s">
        <v>24</v>
      </c>
      <c r="G8" s="10" t="s">
        <v>25</v>
      </c>
      <c r="H8" s="10" t="n">
        <v>341776</v>
      </c>
      <c r="I8" s="11" t="s">
        <v>26</v>
      </c>
      <c r="J8" s="10" t="s">
        <v>20</v>
      </c>
      <c r="K8" s="12" t="n">
        <v>2689.08</v>
      </c>
    </row>
    <row r="9" customFormat="false" ht="82.05" hidden="false" customHeight="false" outlineLevel="0" collapsed="false">
      <c r="A9" s="9" t="s">
        <v>27</v>
      </c>
      <c r="B9" s="10" t="s">
        <v>28</v>
      </c>
      <c r="C9" s="10" t="s">
        <v>28</v>
      </c>
      <c r="D9" s="10" t="s">
        <v>28</v>
      </c>
      <c r="E9" s="10" t="s">
        <v>28</v>
      </c>
      <c r="F9" s="10" t="s">
        <v>29</v>
      </c>
      <c r="G9" s="10" t="s">
        <v>30</v>
      </c>
      <c r="H9" s="10" t="n">
        <v>342202</v>
      </c>
      <c r="I9" s="11" t="s">
        <v>31</v>
      </c>
      <c r="J9" s="10" t="s">
        <v>20</v>
      </c>
      <c r="K9" s="12" t="n">
        <f aca="false">1013.45+541.25</f>
        <v>1554.7</v>
      </c>
    </row>
    <row r="10" customFormat="false" ht="68.65" hidden="false" customHeight="false" outlineLevel="0" collapsed="false">
      <c r="A10" s="9" t="s">
        <v>32</v>
      </c>
      <c r="B10" s="10" t="n">
        <v>5054222</v>
      </c>
      <c r="C10" s="10" t="s">
        <v>33</v>
      </c>
      <c r="D10" s="10" t="s">
        <v>34</v>
      </c>
      <c r="E10" s="10" t="s">
        <v>35</v>
      </c>
      <c r="F10" s="10" t="s">
        <v>36</v>
      </c>
      <c r="G10" s="10" t="s">
        <v>37</v>
      </c>
      <c r="H10" s="10" t="n">
        <v>346392</v>
      </c>
      <c r="I10" s="11" t="s">
        <v>38</v>
      </c>
      <c r="J10" s="10" t="s">
        <v>20</v>
      </c>
      <c r="K10" s="12" t="n">
        <v>1571.52</v>
      </c>
    </row>
    <row r="11" customFormat="false" ht="41.75" hidden="false" customHeight="false" outlineLevel="0" collapsed="false">
      <c r="A11" s="9" t="s">
        <v>39</v>
      </c>
      <c r="B11" s="10" t="n">
        <v>5067332</v>
      </c>
      <c r="C11" s="10" t="s">
        <v>40</v>
      </c>
      <c r="D11" s="10" t="s">
        <v>41</v>
      </c>
      <c r="E11" s="10" t="s">
        <v>42</v>
      </c>
      <c r="F11" s="10" t="s">
        <v>43</v>
      </c>
      <c r="G11" s="10" t="s">
        <v>44</v>
      </c>
      <c r="H11" s="10" t="n">
        <v>346697</v>
      </c>
      <c r="I11" s="11" t="s">
        <v>45</v>
      </c>
      <c r="J11" s="10" t="s">
        <v>20</v>
      </c>
      <c r="K11" s="12" t="n">
        <v>1377.02</v>
      </c>
    </row>
    <row r="12" customFormat="false" ht="68.65" hidden="false" customHeight="false" outlineLevel="0" collapsed="false">
      <c r="A12" s="9" t="s">
        <v>46</v>
      </c>
      <c r="B12" s="10" t="n">
        <v>5037778</v>
      </c>
      <c r="C12" s="10" t="s">
        <v>47</v>
      </c>
      <c r="D12" s="10" t="s">
        <v>48</v>
      </c>
      <c r="E12" s="10" t="s">
        <v>49</v>
      </c>
      <c r="F12" s="10" t="s">
        <v>43</v>
      </c>
      <c r="G12" s="10" t="s">
        <v>44</v>
      </c>
      <c r="H12" s="10" t="n">
        <v>346697</v>
      </c>
      <c r="I12" s="11" t="s">
        <v>45</v>
      </c>
      <c r="J12" s="10" t="s">
        <v>20</v>
      </c>
      <c r="K12" s="12" t="n">
        <v>1377.02</v>
      </c>
    </row>
    <row r="13" customFormat="false" ht="82.05" hidden="false" customHeight="false" outlineLevel="0" collapsed="false">
      <c r="A13" s="9" t="s">
        <v>50</v>
      </c>
      <c r="B13" s="10" t="n">
        <v>5203447</v>
      </c>
      <c r="C13" s="10" t="s">
        <v>51</v>
      </c>
      <c r="D13" s="10" t="s">
        <v>52</v>
      </c>
      <c r="E13" s="10" t="s">
        <v>53</v>
      </c>
      <c r="F13" s="10" t="s">
        <v>54</v>
      </c>
      <c r="G13" s="10" t="s">
        <v>55</v>
      </c>
      <c r="H13" s="10" t="n">
        <v>338564</v>
      </c>
      <c r="I13" s="11" t="s">
        <v>56</v>
      </c>
      <c r="J13" s="10" t="s">
        <v>20</v>
      </c>
      <c r="K13" s="12" t="n">
        <v>3807.59</v>
      </c>
    </row>
    <row r="14" customFormat="false" ht="82.05" hidden="false" customHeight="false" outlineLevel="0" collapsed="false">
      <c r="A14" s="9" t="s">
        <v>57</v>
      </c>
      <c r="B14" s="10" t="s">
        <v>28</v>
      </c>
      <c r="C14" s="10" t="s">
        <v>28</v>
      </c>
      <c r="D14" s="10" t="s">
        <v>28</v>
      </c>
      <c r="E14" s="10" t="s">
        <v>28</v>
      </c>
      <c r="F14" s="10" t="s">
        <v>58</v>
      </c>
      <c r="G14" s="10" t="s">
        <v>30</v>
      </c>
      <c r="H14" s="10" t="n">
        <v>342202</v>
      </c>
      <c r="I14" s="11" t="s">
        <v>59</v>
      </c>
      <c r="J14" s="10" t="s">
        <v>20</v>
      </c>
      <c r="K14" s="12" t="n">
        <f aca="false">1201.34+541.04</f>
        <v>1742.38</v>
      </c>
    </row>
    <row r="15" customFormat="false" ht="41.75" hidden="false" customHeight="false" outlineLevel="0" collapsed="false">
      <c r="A15" s="9" t="s">
        <v>60</v>
      </c>
      <c r="B15" s="10" t="n">
        <v>5100160</v>
      </c>
      <c r="C15" s="10" t="s">
        <v>61</v>
      </c>
      <c r="D15" s="10" t="s">
        <v>34</v>
      </c>
      <c r="E15" s="10" t="s">
        <v>62</v>
      </c>
      <c r="F15" s="10" t="s">
        <v>63</v>
      </c>
      <c r="G15" s="10" t="s">
        <v>64</v>
      </c>
      <c r="H15" s="10" t="n">
        <v>347548</v>
      </c>
      <c r="I15" s="11" t="s">
        <v>65</v>
      </c>
      <c r="J15" s="10" t="s">
        <v>20</v>
      </c>
      <c r="K15" s="12" t="n">
        <f aca="false">1441.25+516.78</f>
        <v>1958.03</v>
      </c>
    </row>
    <row r="16" customFormat="false" ht="41.75" hidden="false" customHeight="false" outlineLevel="0" collapsed="false">
      <c r="A16" s="9" t="s">
        <v>66</v>
      </c>
      <c r="B16" s="10" t="n">
        <v>5114187</v>
      </c>
      <c r="C16" s="10" t="s">
        <v>47</v>
      </c>
      <c r="D16" s="10" t="s">
        <v>67</v>
      </c>
      <c r="E16" s="10" t="s">
        <v>68</v>
      </c>
      <c r="F16" s="10" t="s">
        <v>43</v>
      </c>
      <c r="G16" s="10" t="s">
        <v>44</v>
      </c>
      <c r="H16" s="10" t="n">
        <v>346697</v>
      </c>
      <c r="I16" s="11" t="s">
        <v>45</v>
      </c>
      <c r="J16" s="10" t="s">
        <v>20</v>
      </c>
      <c r="K16" s="12" t="n">
        <v>1377.02</v>
      </c>
    </row>
    <row r="17" customFormat="false" ht="95.5" hidden="false" customHeight="false" outlineLevel="0" collapsed="false">
      <c r="A17" s="9" t="s">
        <v>69</v>
      </c>
      <c r="B17" s="10" t="n">
        <v>5108748</v>
      </c>
      <c r="C17" s="10" t="s">
        <v>51</v>
      </c>
      <c r="D17" s="10" t="s">
        <v>52</v>
      </c>
      <c r="E17" s="10" t="s">
        <v>70</v>
      </c>
      <c r="F17" s="10" t="s">
        <v>24</v>
      </c>
      <c r="G17" s="10" t="s">
        <v>71</v>
      </c>
      <c r="H17" s="10" t="n">
        <v>340133</v>
      </c>
      <c r="I17" s="11" t="s">
        <v>72</v>
      </c>
      <c r="J17" s="10" t="s">
        <v>20</v>
      </c>
      <c r="K17" s="12" t="n">
        <v>1822.08</v>
      </c>
    </row>
    <row r="18" customFormat="false" ht="13.8" hidden="false" customHeight="false" outlineLevel="0" collapsed="false">
      <c r="A18" s="14" t="s">
        <v>73</v>
      </c>
      <c r="B18" s="14"/>
      <c r="C18" s="14"/>
      <c r="D18" s="14"/>
      <c r="E18" s="14"/>
      <c r="F18" s="14"/>
      <c r="G18" s="14"/>
      <c r="H18" s="14"/>
      <c r="I18" s="14"/>
      <c r="J18" s="15" t="n">
        <f aca="false">SUM(K7:K17)</f>
        <v>22202.98</v>
      </c>
      <c r="K18" s="15"/>
    </row>
    <row r="19" customFormat="false" ht="13.8" hidden="false" customHeight="false" outlineLevel="0" collapsed="false">
      <c r="A19" s="0"/>
      <c r="B19" s="0"/>
      <c r="D19" s="0"/>
    </row>
    <row r="20" customFormat="false" ht="13.8" hidden="false" customHeight="false" outlineLevel="0" collapsed="false">
      <c r="A20" s="0"/>
      <c r="B20" s="0"/>
      <c r="D20" s="0"/>
    </row>
    <row r="21" customFormat="false" ht="13.8" hidden="false" customHeight="false" outlineLevel="0" collapsed="false">
      <c r="A21" s="0"/>
      <c r="B21" s="0"/>
      <c r="D21" s="0"/>
    </row>
    <row r="22" customFormat="false" ht="75" hidden="false" customHeight="true" outlineLevel="0" collapsed="false">
      <c r="A22" s="16" t="s">
        <v>74</v>
      </c>
      <c r="B22" s="16"/>
      <c r="C22" s="16"/>
      <c r="D22" s="16"/>
    </row>
  </sheetData>
  <mergeCells count="6">
    <mergeCell ref="A1:K1"/>
    <mergeCell ref="A2:K2"/>
    <mergeCell ref="A3:K5"/>
    <mergeCell ref="A18:I18"/>
    <mergeCell ref="J18:K18"/>
    <mergeCell ref="A22:D22"/>
  </mergeCells>
  <printOptions headings="false" gridLines="false" gridLinesSet="true" horizontalCentered="true" verticalCentered="false"/>
  <pageMargins left="0.354166666666667" right="0.157638888888889" top="0.332638888888889" bottom="0.145833333333333" header="0.511805555555555" footer="0.511805555555555"/>
  <pageSetup paperSize="9" scale="8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8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</TotalTime>
  <Application>LibreOffice/5.0.6.3$Windows_X86_64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2022-05-09T19:40:31Z</dcterms:created>
  <dc:creator>Plauto</dc:creator>
  <dc:language>pt-BR</dc:language>
  <cp:lastPrinted>2022-08-03T17:01:12Z</cp:lastPrinted>
  <dcterms:modified xsi:type="dcterms:W3CDTF">2023-04-13T18:34:17Z</dcterms:modified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