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8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Plan1!$A$2:$K$35</definedName>
    <definedName function="false" hidden="false" localSheetId="0" name="_xlnm.Print_Area" vbProcedure="false">Plan1!$A$2:$K$35</definedName>
    <definedName function="false" hidden="false" localSheetId="0" name="_xlnm.Print_Area_0" vbProcedure="false">plan1!#REF!</definedName>
    <definedName function="false" hidden="false" localSheetId="0" name="_xlnm.Print_Area_0_0" vbProcedure="false">plan1!#REF!</definedName>
    <definedName function="false" hidden="false" localSheetId="0" name="_xlnm.Print_Area_0_0_0" vbProcedure="false">plan1!#REF!</definedName>
    <definedName function="false" hidden="false" localSheetId="0" name="_xlnm.Print_Area_0_0_0_0" vbProcedure="false">plan1!#REF!</definedName>
    <definedName function="false" hidden="false" localSheetId="0" name="_xlnm.Print_Area_0_0_0_0_0" vbProcedure="false">plan1!#REF!</definedName>
    <definedName function="false" hidden="false" localSheetId="0" name="_xlnm.Print_Area_0_0_0_0_0_0" vbProcedure="false">plan1!#REF!</definedName>
    <definedName function="false" hidden="false" localSheetId="0" name="_xlnm.Print_Area_0_0_0_0_0_0_0" vbProcedure="false">plan1!#REF!</definedName>
    <definedName function="false" hidden="false" localSheetId="0" name="_xlnm.Print_Area_0_0_0_0_0_0_0_0" vbProcedure="false">plan1!#REF!</definedName>
    <definedName function="false" hidden="false" localSheetId="0" name="_xlnm.Print_Area_0_0_0_0_0_0_0_0_0" vbProcedure="false">plan1!#REF!</definedName>
    <definedName function="false" hidden="false" localSheetId="0" name="_xlnm.Print_Area_0_0_0_0_0_0_0_0_0_0" vbProcedure="false">plan1!#REF!</definedName>
    <definedName function="false" hidden="false" localSheetId="0" name="_xlnm.Print_Area_0_0_0_0_0_0_0_0_0_0_0" vbProcedure="false">plan1!#REF!</definedName>
    <definedName function="false" hidden="false" localSheetId="0" name="_xlnm.Print_Area_0_0_0_0_0_0_0_0_0_0_0_0" vbProcedure="false">plan1!#REF!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<sst xmlns="http://schemas.openxmlformats.org/spreadsheetml/2006/main" count="208" uniqueCount="109">
  <si>
    <t>Diretoria Administrativa</t>
  </si>
  <si>
    <t>RELATÓRIO DE PASSAGENS AÉREAS FATURADAS NO MÊS DE NOVEMBRO/2022</t>
  </si>
  <si>
    <t>Nome</t>
  </si>
  <si>
    <t>Matrícula</t>
  </si>
  <si>
    <t>Cargo</t>
  </si>
  <si>
    <t>Função</t>
  </si>
  <si>
    <t>Lotação</t>
  </si>
  <si>
    <t>Itinerário</t>
  </si>
  <si>
    <t>Justificativa/Objeto</t>
  </si>
  <si>
    <t>PROAD</t>
  </si>
  <si>
    <t>Período</t>
  </si>
  <si>
    <t>Observação</t>
  </si>
  <si>
    <t>Valor</t>
  </si>
  <si>
    <t>Agnaldo Moreira da Silva</t>
  </si>
  <si>
    <t>Auxiliar Judiciário</t>
  </si>
  <si>
    <t> Divisão de Suporte a Serviços de TI (DSSTI)</t>
  </si>
  <si>
    <t>Goiânia-GO/ Porto Alegre-RS</t>
  </si>
  <si>
    <t>Participação no curso “Implementando e Gerenciando o Windows 11” </t>
  </si>
  <si>
    <t>27/11 a 3/12/2022</t>
  </si>
  <si>
    <t>-------</t>
  </si>
  <si>
    <t>Aline Vieira Tomás Protásio</t>
  </si>
  <si>
    <t>Juíza de Direito de Entrância Intermediária</t>
  </si>
  <si>
    <t>Diretora do Foro de Entrância Intermediária</t>
  </si>
  <si>
    <t>NUPEMEC</t>
  </si>
  <si>
    <t>Goiânia-GO/
Foz do Iguaçu-PR</t>
  </si>
  <si>
    <t>Participação no evento “50ª Edição do Fórum Nacional de Juizados Especiais – FONAJE e 12ª Edição do Fórum Nacional de Mediação e Conciliação – FONAMEC” </t>
  </si>
  <si>
    <t>30/11 a 5/12/2022 </t>
  </si>
  <si>
    <t>Brenna Martins da Silva</t>
  </si>
  <si>
    <t>Assessor Executivo</t>
  </si>
  <si>
    <t>Assessor
Executivo</t>
  </si>
  <si>
    <t>Gabinete
do Juiz Auxiliar da
Presidência,
Reinaldo de
Oliveira Dutra</t>
  </si>
  <si>
    <t>Goiânia-GO/ Recife-PE</t>
  </si>
  <si>
    <t>Participação no evento: “II Encontro Nacional dos
Laboratórios de Inovação do Poder Judiciário, FestLabs - Festival, Laboratórios de Inovação do Poder Judiciário”</t>
  </si>
  <si>
    <t>29/11 a 4/12/2022</t>
  </si>
  <si>
    <t>Carlos da Silva Gonçalves</t>
  </si>
  <si>
    <t>Assistente de Secretaria III</t>
  </si>
  <si>
    <t>Coordenadoria
Estadual da Mulher em
Situação de Violência
Doméstica e Familiar</t>
  </si>
  <si>
    <t>Goiânia-GO/ Belém-PA</t>
  </si>
  <si>
    <t>Participação no evento: “XIV Fórum Nacional de Juízas e Juízes de Violência Doméstica e Familiar”</t>
  </si>
  <si>
    <t>Dahyenne Mara Martins Lima Alves</t>
  </si>
  <si>
    <t>Secretária-Geral da Presidência</t>
  </si>
  <si>
    <t>Presidência </t>
  </si>
  <si>
    <t>29/11 a 2/12/2022</t>
  </si>
  <si>
    <t>Diego Cesar Santos</t>
  </si>
  <si>
    <t>Escrevente Judiciário II</t>
  </si>
  <si>
    <t>Coordenador de Planejamento e Pesquisa</t>
  </si>
  <si>
    <t>Coordenação do Assessoramento da Diretoria de Planejamento Estratégico</t>
  </si>
  <si>
    <t>Eduardo Perez Oliveira</t>
  </si>
  <si>
    <t>Juiz de Direito de Entrância Intermediária</t>
  </si>
  <si>
    <t>1ª Vara Judicial (Família e Suc., Inf. e Juv, Cível e Juizado Esp. Cível da Comarca de Hidrolândia)</t>
  </si>
  <si>
    <t>Goiânia-GO/
São Paulo-SP</t>
  </si>
  <si>
    <t>Participação no evento “Congresso Nacional do FONAJUS” </t>
  </si>
  <si>
    <t>16/11 a 20/11/2022 </t>
  </si>
  <si>
    <t>Elizabeth Maria da Silva</t>
  </si>
  <si>
    <t>Desembargadora</t>
  </si>
  <si>
    <t>Gabinete Des Elizabeth Maria da Silva</t>
  </si>
  <si>
    <t>Brasília-DF/ Macapá-AP</t>
  </si>
  <si>
    <t>Participação no evento: “7º Encontro do Colégio de Ouvidores Judiciais -COJUD”</t>
  </si>
  <si>
    <t>22/11 a 25/11/2022</t>
  </si>
  <si>
    <t>Erika Barbosa Gomes Cavalcante</t>
  </si>
  <si>
    <t>Juíza de Direito de Entrância
Intermediária</t>
  </si>
  <si>
    <t>Diretora
do Foro da Comarca de Itapuranga</t>
  </si>
  <si>
    <t>2° Vara
Judicial
(Fazendas Públicas, Criminal,
Execução Penal e
Juizado Criminal</t>
  </si>
  <si>
    <t>26/11 a 3/12/2022</t>
  </si>
  <si>
    <t>Frederico Silvério Duarte </t>
  </si>
  <si>
    <t>Gabriel da Costa Ferro</t>
  </si>
  <si>
    <t>Diretor de Serviço</t>
  </si>
  <si>
    <t>Ilton Machado Borges Júnior</t>
  </si>
  <si>
    <t>Assessor Técnico de Inteligência e Inovação</t>
  </si>
  <si>
    <t>Jaquelline Martins e Silva</t>
  </si>
  <si>
    <t>Técnico Judiciário</t>
  </si>
  <si>
    <t>Coordenador de Inteligência e Inovação</t>
  </si>
  <si>
    <t>Diretoria de Planejamento e Inovação</t>
  </si>
  <si>
    <t>Leonardo Jacob de Lima</t>
  </si>
  <si>
    <t>Lizandro Garcia Gomes Filho (Colaborador)</t>
  </si>
  <si>
    <t>Colaborador</t>
  </si>
  <si>
    <t>Brasília-DF/ Goiânia-GO</t>
  </si>
  <si>
    <t>palestrar na reunião da Câmara Nacional de Gestores de Precatórios, realizada no TJGO </t>
  </si>
  <si>
    <t>17/11 a 18/11/2022</t>
  </si>
  <si>
    <t>Lucelma Messias de Jesus</t>
  </si>
  <si>
    <t>Secretária-executiva</t>
  </si>
  <si>
    <t>Encarregado de Escrivania</t>
  </si>
  <si>
    <t>Marcus Vinícius Gonzaga Ferreira</t>
  </si>
  <si>
    <t>Mislene Medrado de Oliveira Borges</t>
  </si>
  <si>
    <t>Diretora de Área</t>
  </si>
  <si>
    <t>Nickerson Pires Ferreira</t>
  </si>
  <si>
    <t>Juiz de Direito de Entrância Final</t>
  </si>
  <si>
    <t>17ª Vara Cível e Ambiental</t>
  </si>
  <si>
    <t>Goiânia-GO/ 
Foz do Iguaçu-PR</t>
  </si>
  <si>
    <t>30/11 a 3/12/2022 </t>
  </si>
  <si>
    <t>Priscilla Elizabeth Pereira Batista</t>
  </si>
  <si>
    <t>Analista Judiciário</t>
  </si>
  <si>
    <t>Sabrina Rampazzo de Oliveira</t>
  </si>
  <si>
    <t>Magistrada</t>
  </si>
  <si>
    <t>Juizado
de Violência
Doméstica e
Familiar contra a
Mulher</t>
  </si>
  <si>
    <t>28/11 a 3/12/2022</t>
  </si>
  <si>
    <t>Sandra Regina Teodoro Reis</t>
  </si>
  <si>
    <t>Membro do Órgão Especial</t>
  </si>
  <si>
    <t>Gabinete Desembargadora
Sandra Regina Teodoro Reis</t>
  </si>
  <si>
    <t>Brasília-DF/ Belém-PA</t>
  </si>
  <si>
    <t>25/11 a 2/12/2022</t>
  </si>
  <si>
    <t>Remarcação da passagem de ida</t>
  </si>
  <si>
    <t>Sherloma Starlet Fonseca Aires</t>
  </si>
  <si>
    <t>Telma Aparecida Alves</t>
  </si>
  <si>
    <t>1ª Vara de Execução Penal da Comarca de Goiânia</t>
  </si>
  <si>
    <t>Participação no evento “XI
Encontro Estadual de Conselhos da Comunidade do Paraná e VIII Capacitação Estadual dos Conselhos da Comunidade do Paraná” </t>
  </si>
  <si>
    <t>23/11 a 25/11/2022</t>
  </si>
  <si>
    <t>TOTAL - </t>
  </si>
  <si>
    <t>Editor de Conteúdo: Fernanda A. Ferreira de Araújo
E-mail: fafaraujo@tjgo.jus.br
Fone: 62 3216-4120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</si>
</sst>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&quot;R$ &quot;* #,##0.00_-;&quot;-R$ &quot;* #,##0.00_-;_-&quot;R$ &quot;* \-??_-;_-@_-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598680</xdr:colOff>
      <xdr:row>0</xdr:row>
      <xdr:rowOff>31320</xdr:rowOff>
    </xdr:from>
    <xdr:to>
      <xdr:col>6</xdr:col>
      <xdr:colOff>159480</xdr:colOff>
      <xdr:row>0</xdr:row>
      <xdr:rowOff>1039680</xdr:rowOff>
    </xdr:to>
    <xdr:pic>
      <xdr:nvPicPr>
        <xdr:cNvPr id="0" name="Figura1" descr=""/>
        <xdr:cNvPicPr/>
      </xdr:nvPicPr>
      <xdr:blipFill>
        <a:blip r:embed="rId1"/>
        <a:stretch/>
      </xdr:blipFill>
      <xdr:spPr>
        <a:xfrm>
          <a:off x="5091120" y="31320"/>
          <a:ext cx="1732680" cy="1008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windowProtection="false"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E33" activeCellId="0" sqref="E33"/>
    </sheetView>
  </sheetViews>
  <sheetFormatPr defaultRowHeight="13.8"/>
  <cols>
    <col collapsed="false" hidden="false" max="1" min="1" style="1" width="22.2755102040816"/>
    <col collapsed="false" hidden="false" max="2" min="2" style="2" width="11.5663265306122"/>
    <col collapsed="false" hidden="false" max="3" min="3" style="0" width="15.5255102040816"/>
    <col collapsed="false" hidden="false" max="4" min="4" style="2" width="14.3112244897959"/>
    <col collapsed="false" hidden="false" max="5" min="5" style="0" width="15.6581632653061"/>
    <col collapsed="false" hidden="false" max="6" min="6" style="0" width="15.1173469387755"/>
    <col collapsed="false" hidden="false" max="7" min="7" style="0" width="27.8061224489796"/>
    <col collapsed="false" hidden="false" max="8" min="8" style="2" width="8.31632653061224"/>
    <col collapsed="false" hidden="false" max="9" min="9" style="0" width="11.1428571428571"/>
    <col collapsed="false" hidden="false" max="10" min="10" style="0" width="10.8010204081633"/>
    <col collapsed="false" hidden="false" max="11" min="11" style="0" width="12.2857142857143"/>
    <col collapsed="false" hidden="false" max="1025" min="12" style="0" width="8.23469387755102"/>
  </cols>
  <sheetData>
    <row r="1" customFormat="false" ht="98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false" ht="4.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customFormat="false" ht="13.8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3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5" hidden="tru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="2" customFormat="true" ht="13.8" hidden="false" customHeight="false" outlineLevel="0" collapsed="false">
      <c r="A6" s="6" t="s">
        <v>2</v>
      </c>
      <c r="B6" s="7" t="s">
        <v>3</v>
      </c>
      <c r="C6" s="6" t="s">
        <v>4</v>
      </c>
      <c r="D6" s="7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8" t="s">
        <v>10</v>
      </c>
      <c r="J6" s="6" t="s">
        <v>11</v>
      </c>
      <c r="K6" s="6" t="s">
        <v>12</v>
      </c>
    </row>
    <row r="7" s="14" customFormat="true" ht="55.2" hidden="false" customHeight="false" outlineLevel="0" collapsed="false">
      <c r="A7" s="9" t="s">
        <v>13</v>
      </c>
      <c r="B7" s="10" t="n">
        <v>5132576</v>
      </c>
      <c r="C7" s="10" t="s">
        <v>14</v>
      </c>
      <c r="D7" s="10" t="s">
        <v>14</v>
      </c>
      <c r="E7" s="10" t="s">
        <v>15</v>
      </c>
      <c r="F7" s="11" t="s">
        <v>16</v>
      </c>
      <c r="G7" s="10" t="s">
        <v>17</v>
      </c>
      <c r="H7" s="10" t="n">
        <v>370109</v>
      </c>
      <c r="I7" s="12" t="s">
        <v>18</v>
      </c>
      <c r="J7" s="10" t="s">
        <v>19</v>
      </c>
      <c r="K7" s="13" t="n">
        <f aca="false">965.35+1162.22</f>
        <v>2127.57</v>
      </c>
    </row>
    <row r="8" customFormat="false" ht="82.05" hidden="false" customHeight="false" outlineLevel="0" collapsed="false">
      <c r="A8" s="9" t="s">
        <v>20</v>
      </c>
      <c r="B8" s="10" t="n">
        <v>5081203</v>
      </c>
      <c r="C8" s="10" t="s">
        <v>21</v>
      </c>
      <c r="D8" s="10" t="s">
        <v>22</v>
      </c>
      <c r="E8" s="10" t="s">
        <v>23</v>
      </c>
      <c r="F8" s="11" t="s">
        <v>24</v>
      </c>
      <c r="G8" s="10" t="s">
        <v>25</v>
      </c>
      <c r="H8" s="10" t="n">
        <v>366394</v>
      </c>
      <c r="I8" s="12" t="s">
        <v>26</v>
      </c>
      <c r="J8" s="10" t="s">
        <v>19</v>
      </c>
      <c r="K8" s="13" t="n">
        <f aca="false">613.84+1541.25</f>
        <v>2155.09</v>
      </c>
    </row>
    <row r="9" customFormat="false" ht="82.05" hidden="false" customHeight="false" outlineLevel="0" collapsed="false">
      <c r="A9" s="9" t="s">
        <v>27</v>
      </c>
      <c r="B9" s="10" t="n">
        <v>5221614</v>
      </c>
      <c r="C9" s="10" t="s">
        <v>28</v>
      </c>
      <c r="D9" s="10" t="s">
        <v>29</v>
      </c>
      <c r="E9" s="10" t="s">
        <v>30</v>
      </c>
      <c r="F9" s="11" t="s">
        <v>31</v>
      </c>
      <c r="G9" s="10" t="s">
        <v>32</v>
      </c>
      <c r="H9" s="10" t="n">
        <v>368659</v>
      </c>
      <c r="I9" s="12" t="s">
        <v>33</v>
      </c>
      <c r="J9" s="10" t="s">
        <v>19</v>
      </c>
      <c r="K9" s="13" t="n">
        <f aca="false">1326.25+781.7</f>
        <v>2107.95</v>
      </c>
    </row>
    <row r="10" customFormat="false" ht="95.5" hidden="false" customHeight="false" outlineLevel="0" collapsed="false">
      <c r="A10" s="9" t="s">
        <v>34</v>
      </c>
      <c r="B10" s="10" t="n">
        <v>5213621</v>
      </c>
      <c r="C10" s="10" t="s">
        <v>35</v>
      </c>
      <c r="D10" s="10" t="s">
        <v>35</v>
      </c>
      <c r="E10" s="10" t="s">
        <v>36</v>
      </c>
      <c r="F10" s="10" t="s">
        <v>37</v>
      </c>
      <c r="G10" s="10" t="s">
        <v>38</v>
      </c>
      <c r="H10" s="10" t="n">
        <v>368528</v>
      </c>
      <c r="I10" s="12" t="s">
        <v>18</v>
      </c>
      <c r="J10" s="10" t="s">
        <v>19</v>
      </c>
      <c r="K10" s="13" t="n">
        <v>1840.68</v>
      </c>
    </row>
    <row r="11" customFormat="false" ht="82.05" hidden="false" customHeight="false" outlineLevel="0" collapsed="false">
      <c r="A11" s="9" t="s">
        <v>39</v>
      </c>
      <c r="B11" s="10" t="n">
        <v>5109094</v>
      </c>
      <c r="C11" s="10" t="s">
        <v>40</v>
      </c>
      <c r="D11" s="10" t="s">
        <v>40</v>
      </c>
      <c r="E11" s="10" t="s">
        <v>41</v>
      </c>
      <c r="F11" s="11" t="s">
        <v>31</v>
      </c>
      <c r="G11" s="10" t="s">
        <v>32</v>
      </c>
      <c r="H11" s="10" t="n">
        <v>368852</v>
      </c>
      <c r="I11" s="12" t="s">
        <v>42</v>
      </c>
      <c r="J11" s="10" t="s">
        <v>19</v>
      </c>
      <c r="K11" s="13" t="n">
        <v>2637.94</v>
      </c>
    </row>
    <row r="12" customFormat="false" ht="82.05" hidden="false" customHeight="false" outlineLevel="0" collapsed="false">
      <c r="A12" s="9" t="s">
        <v>43</v>
      </c>
      <c r="B12" s="10" t="n">
        <v>5157161</v>
      </c>
      <c r="C12" s="10" t="s">
        <v>44</v>
      </c>
      <c r="D12" s="10" t="s">
        <v>45</v>
      </c>
      <c r="E12" s="10" t="s">
        <v>46</v>
      </c>
      <c r="F12" s="11" t="s">
        <v>31</v>
      </c>
      <c r="G12" s="10" t="s">
        <v>32</v>
      </c>
      <c r="H12" s="10" t="n">
        <v>368953</v>
      </c>
      <c r="I12" s="12" t="s">
        <v>42</v>
      </c>
      <c r="J12" s="10" t="s">
        <v>19</v>
      </c>
      <c r="K12" s="13" t="n">
        <v>2750.94</v>
      </c>
    </row>
    <row r="13" customFormat="false" ht="82.05" hidden="false" customHeight="false" outlineLevel="0" collapsed="false">
      <c r="A13" s="9" t="s">
        <v>47</v>
      </c>
      <c r="B13" s="10" t="n">
        <v>5172969</v>
      </c>
      <c r="C13" s="10" t="s">
        <v>48</v>
      </c>
      <c r="D13" s="10" t="s">
        <v>48</v>
      </c>
      <c r="E13" s="10" t="s">
        <v>49</v>
      </c>
      <c r="F13" s="11" t="s">
        <v>50</v>
      </c>
      <c r="G13" s="10" t="s">
        <v>51</v>
      </c>
      <c r="H13" s="10" t="n">
        <v>367489</v>
      </c>
      <c r="I13" s="12" t="s">
        <v>52</v>
      </c>
      <c r="J13" s="10" t="s">
        <v>19</v>
      </c>
      <c r="K13" s="13" t="n">
        <v>2685.08</v>
      </c>
    </row>
    <row r="14" customFormat="false" ht="41.75" hidden="false" customHeight="false" outlineLevel="0" collapsed="false">
      <c r="A14" s="9" t="s">
        <v>53</v>
      </c>
      <c r="B14" s="10" t="n">
        <v>2226820</v>
      </c>
      <c r="C14" s="10" t="s">
        <v>54</v>
      </c>
      <c r="D14" s="10" t="s">
        <v>54</v>
      </c>
      <c r="E14" s="10" t="s">
        <v>55</v>
      </c>
      <c r="F14" s="11" t="s">
        <v>56</v>
      </c>
      <c r="G14" s="10" t="s">
        <v>57</v>
      </c>
      <c r="H14" s="10" t="n">
        <v>369543</v>
      </c>
      <c r="I14" s="12" t="s">
        <v>58</v>
      </c>
      <c r="J14" s="10" t="s">
        <v>19</v>
      </c>
      <c r="K14" s="13" t="n">
        <v>2559.52</v>
      </c>
    </row>
    <row r="15" customFormat="false" ht="95.5" hidden="false" customHeight="false" outlineLevel="0" collapsed="false">
      <c r="A15" s="9" t="s">
        <v>59</v>
      </c>
      <c r="B15" s="10" t="n">
        <v>5217937</v>
      </c>
      <c r="C15" s="10" t="s">
        <v>60</v>
      </c>
      <c r="D15" s="10" t="s">
        <v>61</v>
      </c>
      <c r="E15" s="10" t="s">
        <v>62</v>
      </c>
      <c r="F15" s="10" t="s">
        <v>37</v>
      </c>
      <c r="G15" s="10" t="s">
        <v>38</v>
      </c>
      <c r="H15" s="10" t="n">
        <v>368813</v>
      </c>
      <c r="I15" s="12" t="s">
        <v>63</v>
      </c>
      <c r="J15" s="10" t="s">
        <v>19</v>
      </c>
      <c r="K15" s="13" t="n">
        <v>2177.28</v>
      </c>
    </row>
    <row r="16" customFormat="false" ht="55.2" hidden="false" customHeight="false" outlineLevel="0" collapsed="false">
      <c r="A16" s="15" t="s">
        <v>64</v>
      </c>
      <c r="B16" s="10" t="n">
        <v>5132541</v>
      </c>
      <c r="C16" s="10" t="s">
        <v>14</v>
      </c>
      <c r="D16" s="10" t="s">
        <v>14</v>
      </c>
      <c r="E16" s="10" t="s">
        <v>15</v>
      </c>
      <c r="F16" s="11" t="s">
        <v>16</v>
      </c>
      <c r="G16" s="10" t="s">
        <v>17</v>
      </c>
      <c r="H16" s="10" t="n">
        <v>370109</v>
      </c>
      <c r="I16" s="12" t="s">
        <v>18</v>
      </c>
      <c r="J16" s="10" t="s">
        <v>19</v>
      </c>
      <c r="K16" s="13" t="n">
        <f aca="false">965.35+1162.22</f>
        <v>2127.57</v>
      </c>
    </row>
    <row r="17" customFormat="false" ht="55.2" hidden="false" customHeight="false" outlineLevel="0" collapsed="false">
      <c r="A17" s="9" t="s">
        <v>65</v>
      </c>
      <c r="B17" s="10" t="n">
        <v>5200131</v>
      </c>
      <c r="C17" s="10" t="s">
        <v>66</v>
      </c>
      <c r="D17" s="10" t="s">
        <v>66</v>
      </c>
      <c r="E17" s="10" t="s">
        <v>15</v>
      </c>
      <c r="F17" s="11" t="s">
        <v>16</v>
      </c>
      <c r="G17" s="10" t="s">
        <v>17</v>
      </c>
      <c r="H17" s="10" t="n">
        <v>370109</v>
      </c>
      <c r="I17" s="12" t="s">
        <v>18</v>
      </c>
      <c r="J17" s="10" t="s">
        <v>19</v>
      </c>
      <c r="K17" s="13" t="n">
        <f aca="false">965.35+1162.22</f>
        <v>2127.57</v>
      </c>
    </row>
    <row r="18" customFormat="false" ht="82.05" hidden="false" customHeight="false" outlineLevel="0" collapsed="false">
      <c r="A18" s="9" t="s">
        <v>67</v>
      </c>
      <c r="B18" s="10" t="n">
        <v>5122082</v>
      </c>
      <c r="C18" s="10" t="s">
        <v>14</v>
      </c>
      <c r="D18" s="10" t="s">
        <v>68</v>
      </c>
      <c r="E18" s="10" t="s">
        <v>46</v>
      </c>
      <c r="F18" s="11" t="s">
        <v>31</v>
      </c>
      <c r="G18" s="10" t="s">
        <v>32</v>
      </c>
      <c r="H18" s="10" t="n">
        <v>368953</v>
      </c>
      <c r="I18" s="12" t="s">
        <v>42</v>
      </c>
      <c r="J18" s="10" t="s">
        <v>19</v>
      </c>
      <c r="K18" s="13" t="n">
        <v>2750.94</v>
      </c>
    </row>
    <row r="19" customFormat="false" ht="82.05" hidden="false" customHeight="false" outlineLevel="0" collapsed="false">
      <c r="A19" s="9" t="s">
        <v>69</v>
      </c>
      <c r="B19" s="10" t="n">
        <v>5117240</v>
      </c>
      <c r="C19" s="10" t="s">
        <v>70</v>
      </c>
      <c r="D19" s="10" t="s">
        <v>71</v>
      </c>
      <c r="E19" s="10" t="s">
        <v>72</v>
      </c>
      <c r="F19" s="11" t="s">
        <v>31</v>
      </c>
      <c r="G19" s="10" t="s">
        <v>32</v>
      </c>
      <c r="H19" s="10" t="n">
        <v>368953</v>
      </c>
      <c r="I19" s="12" t="s">
        <v>42</v>
      </c>
      <c r="J19" s="10" t="s">
        <v>19</v>
      </c>
      <c r="K19" s="13" t="n">
        <v>2750.94</v>
      </c>
    </row>
    <row r="20" customFormat="false" ht="55.2" hidden="false" customHeight="false" outlineLevel="0" collapsed="false">
      <c r="A20" s="9" t="s">
        <v>73</v>
      </c>
      <c r="B20" s="10" t="n">
        <v>5103185</v>
      </c>
      <c r="C20" s="10" t="s">
        <v>66</v>
      </c>
      <c r="D20" s="10" t="s">
        <v>66</v>
      </c>
      <c r="E20" s="10" t="s">
        <v>15</v>
      </c>
      <c r="F20" s="11" t="s">
        <v>16</v>
      </c>
      <c r="G20" s="10" t="s">
        <v>17</v>
      </c>
      <c r="H20" s="10" t="n">
        <v>370109</v>
      </c>
      <c r="I20" s="12" t="s">
        <v>18</v>
      </c>
      <c r="J20" s="10" t="s">
        <v>19</v>
      </c>
      <c r="K20" s="13" t="n">
        <f aca="false">965.35+1162.22</f>
        <v>2127.57</v>
      </c>
    </row>
    <row r="21" customFormat="false" ht="41.75" hidden="false" customHeight="false" outlineLevel="0" collapsed="false">
      <c r="A21" s="9" t="s">
        <v>74</v>
      </c>
      <c r="B21" s="16" t="s">
        <v>75</v>
      </c>
      <c r="C21" s="16" t="s">
        <v>75</v>
      </c>
      <c r="D21" s="16" t="s">
        <v>75</v>
      </c>
      <c r="E21" s="16" t="s">
        <v>75</v>
      </c>
      <c r="F21" s="11" t="s">
        <v>76</v>
      </c>
      <c r="G21" s="10" t="s">
        <v>77</v>
      </c>
      <c r="H21" s="10" t="n">
        <v>366425</v>
      </c>
      <c r="I21" s="12" t="s">
        <v>78</v>
      </c>
      <c r="J21" s="10" t="s">
        <v>19</v>
      </c>
      <c r="K21" s="13" t="n">
        <f aca="false">550.58+844.25</f>
        <v>1394.83</v>
      </c>
    </row>
    <row r="22" customFormat="false" ht="95.5" hidden="false" customHeight="false" outlineLevel="0" collapsed="false">
      <c r="A22" s="9" t="s">
        <v>79</v>
      </c>
      <c r="B22" s="10" t="n">
        <v>5123682</v>
      </c>
      <c r="C22" s="10" t="s">
        <v>80</v>
      </c>
      <c r="D22" s="10" t="s">
        <v>81</v>
      </c>
      <c r="E22" s="10" t="s">
        <v>36</v>
      </c>
      <c r="F22" s="10" t="s">
        <v>37</v>
      </c>
      <c r="G22" s="10" t="s">
        <v>38</v>
      </c>
      <c r="H22" s="10" t="n">
        <v>368526</v>
      </c>
      <c r="I22" s="12" t="s">
        <v>18</v>
      </c>
      <c r="J22" s="10" t="s">
        <v>19</v>
      </c>
      <c r="K22" s="13" t="n">
        <v>1840.68</v>
      </c>
    </row>
    <row r="23" customFormat="false" ht="55.2" hidden="false" customHeight="false" outlineLevel="0" collapsed="false">
      <c r="A23" s="9" t="s">
        <v>82</v>
      </c>
      <c r="B23" s="10" t="n">
        <v>5118190</v>
      </c>
      <c r="C23" s="10" t="s">
        <v>14</v>
      </c>
      <c r="D23" s="10" t="s">
        <v>14</v>
      </c>
      <c r="E23" s="10" t="s">
        <v>15</v>
      </c>
      <c r="F23" s="11" t="s">
        <v>16</v>
      </c>
      <c r="G23" s="10" t="s">
        <v>17</v>
      </c>
      <c r="H23" s="10" t="n">
        <v>370109</v>
      </c>
      <c r="I23" s="12" t="s">
        <v>18</v>
      </c>
      <c r="J23" s="10" t="s">
        <v>19</v>
      </c>
      <c r="K23" s="13" t="n">
        <f aca="false">965.35+1162.22</f>
        <v>2127.57</v>
      </c>
    </row>
    <row r="24" customFormat="false" ht="82.05" hidden="false" customHeight="false" outlineLevel="0" collapsed="false">
      <c r="A24" s="9" t="s">
        <v>83</v>
      </c>
      <c r="B24" s="10" t="n">
        <v>5100437</v>
      </c>
      <c r="C24" s="10" t="s">
        <v>44</v>
      </c>
      <c r="D24" s="10" t="s">
        <v>84</v>
      </c>
      <c r="E24" s="10" t="s">
        <v>72</v>
      </c>
      <c r="F24" s="11" t="s">
        <v>31</v>
      </c>
      <c r="G24" s="10" t="s">
        <v>32</v>
      </c>
      <c r="H24" s="10" t="n">
        <v>368953</v>
      </c>
      <c r="I24" s="12" t="s">
        <v>42</v>
      </c>
      <c r="J24" s="10" t="s">
        <v>19</v>
      </c>
      <c r="K24" s="13" t="n">
        <v>2750.94</v>
      </c>
    </row>
    <row r="25" customFormat="false" ht="82.05" hidden="false" customHeight="false" outlineLevel="0" collapsed="false">
      <c r="A25" s="9" t="s">
        <v>85</v>
      </c>
      <c r="B25" s="10" t="n">
        <v>5082773</v>
      </c>
      <c r="C25" s="10" t="s">
        <v>86</v>
      </c>
      <c r="D25" s="10" t="s">
        <v>86</v>
      </c>
      <c r="E25" s="10" t="s">
        <v>87</v>
      </c>
      <c r="F25" s="11" t="s">
        <v>88</v>
      </c>
      <c r="G25" s="10" t="s">
        <v>25</v>
      </c>
      <c r="H25" s="10" t="n">
        <v>367227</v>
      </c>
      <c r="I25" s="12" t="s">
        <v>89</v>
      </c>
      <c r="J25" s="10" t="s">
        <v>19</v>
      </c>
      <c r="K25" s="13" t="n">
        <v>3418.01</v>
      </c>
    </row>
    <row r="26" customFormat="false" ht="55.2" hidden="false" customHeight="false" outlineLevel="0" collapsed="false">
      <c r="A26" s="9" t="s">
        <v>90</v>
      </c>
      <c r="B26" s="10" t="n">
        <v>5210403</v>
      </c>
      <c r="C26" s="10" t="s">
        <v>91</v>
      </c>
      <c r="D26" s="10" t="s">
        <v>91</v>
      </c>
      <c r="E26" s="10" t="s">
        <v>15</v>
      </c>
      <c r="F26" s="11" t="s">
        <v>16</v>
      </c>
      <c r="G26" s="10" t="s">
        <v>17</v>
      </c>
      <c r="H26" s="10" t="n">
        <v>370109</v>
      </c>
      <c r="I26" s="12" t="s">
        <v>18</v>
      </c>
      <c r="J26" s="10" t="s">
        <v>19</v>
      </c>
      <c r="K26" s="13" t="n">
        <f aca="false">965.35+1162.22</f>
        <v>2127.57</v>
      </c>
    </row>
    <row r="27" customFormat="false" ht="68.65" hidden="false" customHeight="false" outlineLevel="0" collapsed="false">
      <c r="A27" s="9" t="s">
        <v>92</v>
      </c>
      <c r="B27" s="10" t="n">
        <v>5080843</v>
      </c>
      <c r="C27" s="10" t="s">
        <v>93</v>
      </c>
      <c r="D27" s="10" t="s">
        <v>93</v>
      </c>
      <c r="E27" s="10" t="s">
        <v>94</v>
      </c>
      <c r="F27" s="10" t="s">
        <v>37</v>
      </c>
      <c r="G27" s="10" t="s">
        <v>38</v>
      </c>
      <c r="H27" s="10" t="n">
        <v>367904</v>
      </c>
      <c r="I27" s="12" t="s">
        <v>95</v>
      </c>
      <c r="J27" s="10" t="s">
        <v>19</v>
      </c>
      <c r="K27" s="13" t="n">
        <f aca="false">825.25+1177.84</f>
        <v>2003.09</v>
      </c>
    </row>
    <row r="28" customFormat="false" ht="55.2" hidden="false" customHeight="false" outlineLevel="0" collapsed="false">
      <c r="A28" s="9" t="s">
        <v>96</v>
      </c>
      <c r="B28" s="10" t="n">
        <v>3638804</v>
      </c>
      <c r="C28" s="10" t="s">
        <v>54</v>
      </c>
      <c r="D28" s="10" t="s">
        <v>97</v>
      </c>
      <c r="E28" s="10" t="s">
        <v>98</v>
      </c>
      <c r="F28" s="10" t="s">
        <v>99</v>
      </c>
      <c r="G28" s="10" t="s">
        <v>38</v>
      </c>
      <c r="H28" s="10" t="n">
        <v>364666</v>
      </c>
      <c r="I28" s="12" t="s">
        <v>100</v>
      </c>
      <c r="J28" s="10" t="s">
        <v>101</v>
      </c>
      <c r="K28" s="13" t="n">
        <v>1167.36</v>
      </c>
    </row>
    <row r="29" customFormat="false" ht="95.5" hidden="false" customHeight="false" outlineLevel="0" collapsed="false">
      <c r="A29" s="9" t="s">
        <v>102</v>
      </c>
      <c r="B29" s="10" t="n">
        <v>5116643</v>
      </c>
      <c r="C29" s="10" t="s">
        <v>70</v>
      </c>
      <c r="D29" s="10" t="s">
        <v>70</v>
      </c>
      <c r="E29" s="10" t="s">
        <v>36</v>
      </c>
      <c r="F29" s="10" t="s">
        <v>37</v>
      </c>
      <c r="G29" s="10" t="s">
        <v>38</v>
      </c>
      <c r="H29" s="10" t="n">
        <v>368528</v>
      </c>
      <c r="I29" s="12" t="s">
        <v>18</v>
      </c>
      <c r="J29" s="10" t="s">
        <v>19</v>
      </c>
      <c r="K29" s="13" t="n">
        <v>2558.88</v>
      </c>
    </row>
    <row r="30" customFormat="false" ht="82.05" hidden="false" customHeight="false" outlineLevel="0" collapsed="false">
      <c r="A30" s="9" t="s">
        <v>103</v>
      </c>
      <c r="B30" s="10" t="n">
        <v>5066808</v>
      </c>
      <c r="C30" s="10" t="s">
        <v>86</v>
      </c>
      <c r="D30" s="10" t="s">
        <v>86</v>
      </c>
      <c r="E30" s="10" t="s">
        <v>104</v>
      </c>
      <c r="F30" s="11" t="s">
        <v>88</v>
      </c>
      <c r="G30" s="10" t="s">
        <v>105</v>
      </c>
      <c r="H30" s="10" t="n">
        <v>367496</v>
      </c>
      <c r="I30" s="12" t="s">
        <v>106</v>
      </c>
      <c r="J30" s="10" t="s">
        <v>19</v>
      </c>
      <c r="K30" s="13" t="n">
        <v>3201.01</v>
      </c>
    </row>
    <row r="31" customFormat="false" ht="13.8" hidden="false" customHeight="false" outlineLevel="0" collapsed="false">
      <c r="A31" s="17" t="s">
        <v>107</v>
      </c>
      <c r="B31" s="17"/>
      <c r="C31" s="17"/>
      <c r="D31" s="17"/>
      <c r="E31" s="17"/>
      <c r="F31" s="17"/>
      <c r="G31" s="17"/>
      <c r="H31" s="17"/>
      <c r="I31" s="17"/>
      <c r="J31" s="18" t="n">
        <f aca="false">SUM(K7:K30)</f>
        <v>55516.58</v>
      </c>
      <c r="K31" s="18"/>
    </row>
    <row r="32" customFormat="false" ht="13.8" hidden="false" customHeight="false" outlineLevel="0" collapsed="false">
      <c r="A32" s="0"/>
      <c r="B32" s="0"/>
      <c r="D32" s="0"/>
    </row>
    <row r="33" customFormat="false" ht="53.7" hidden="false" customHeight="true" outlineLevel="0" collapsed="false">
      <c r="A33" s="19" t="s">
        <v>108</v>
      </c>
      <c r="B33" s="19"/>
      <c r="C33" s="19"/>
      <c r="D33" s="19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1:K1"/>
    <mergeCell ref="A2:K2"/>
    <mergeCell ref="A3:K5"/>
    <mergeCell ref="A31:I31"/>
    <mergeCell ref="J31:K31"/>
    <mergeCell ref="A33:D33"/>
  </mergeCells>
  <printOptions headings="false" gridLines="false" gridLinesSet="true" horizontalCentered="true" verticalCentered="false"/>
  <pageMargins left="0.354166666666667" right="0.157638888888889" top="0.332638888888889" bottom="0.145833333333333" header="0.511805555555555" footer="0.511805555555555"/>
  <pageSetup paperSize="9" scale="8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A17" activeCellId="0" sqref="A17"/>
    </sheetView>
  </sheetViews>
  <sheetFormatPr defaultRowHeight="13.8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8393</TotalTime>
  <Application>LibreOffice/5.0.6.3$Windows_X86_64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2022-05-09T19:40:31Z</dcterms:created>
  <dc:creator>Plauto</dc:creator>
  <dc:language>pt-BR</dc:language>
  <cp:lastPrinted>2022-12-12T18:39:27Z</cp:lastPrinted>
  <dcterms:modified xsi:type="dcterms:W3CDTF">2023-04-13T18:21:27Z</dcterms:modified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